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55" windowHeight="5160" tabRatio="601" activeTab="0"/>
  </bookViews>
  <sheets>
    <sheet name="Ιανουάριος " sheetId="1" r:id="rId1"/>
    <sheet name="Απρίλιος" sheetId="2" r:id="rId2"/>
    <sheet name="Ιούλιος" sheetId="3" r:id="rId3"/>
    <sheet name="Οκτώβριος" sheetId="4" r:id="rId4"/>
  </sheets>
  <definedNames/>
  <calcPr fullCalcOnLoad="1"/>
</workbook>
</file>

<file path=xl/sharedStrings.xml><?xml version="1.0" encoding="utf-8"?>
<sst xmlns="http://schemas.openxmlformats.org/spreadsheetml/2006/main" count="192" uniqueCount="50">
  <si>
    <t>ΣΥΝΟΛΟ</t>
  </si>
  <si>
    <t>ΥΠΗΡΕΣΙΕΣ ΚΟΙΝΩΝΙΚΩΝ ΑΣΦΑΛΙΣΕΩΝ</t>
  </si>
  <si>
    <t>Πηγή: Η πηγή των στοιχείων είναι οι Υπηρεσίες Κοινωνικών Ασφαλίσεων</t>
  </si>
  <si>
    <t>ΚΛΑΔΟΣ ΣΤΑΤΙΣΤΙΚΗΣ</t>
  </si>
  <si>
    <t>ΠΟΣΟΣΤΟ ΕΠΙ ΤΟΥ ΣΥΝΟΛΟΥ</t>
  </si>
  <si>
    <t>ΚΛΑΔΟΣ ΟΙΚΟΝΟΜΙΚΗΣ ΔΡΑΣΤΗΡΙΟΤΗΤΑΣ</t>
  </si>
  <si>
    <t>1. Γεωργία, δασοκομία και αλιεία</t>
  </si>
  <si>
    <t>2. Ορυχεία και λατομεία</t>
  </si>
  <si>
    <t>3. Μεταποίηση</t>
  </si>
  <si>
    <t>4. Παροχή ηλεκτρικού ρεύματος, φυσικού αερίου, ατμού και κλιματισμού</t>
  </si>
  <si>
    <t>5. Παροχή νερού, επεξεργασία λυμάτων, διαχείριση αποβλήτων και δραστηριότητες εξυγίανσης</t>
  </si>
  <si>
    <t>6. Κατασκευές</t>
  </si>
  <si>
    <t>7. Χονδρικό και λιανικό εμπόριο.  Επισκευή μηχανοκίνητων οχημάτων και μοτοσυκλετών</t>
  </si>
  <si>
    <t>8. Μεταφορά και αποθήκευση</t>
  </si>
  <si>
    <t>9. Ξενοδοχεία</t>
  </si>
  <si>
    <t>10. Εστιατόρια</t>
  </si>
  <si>
    <t>11. Ενημέρωση και επικοινωνία</t>
  </si>
  <si>
    <t>12. Χρηματοπιστωτικές και ασφαλιστικές δραστηριότητες</t>
  </si>
  <si>
    <t>13. Διαχείριση ακίνητης περιουσίας</t>
  </si>
  <si>
    <t>14. Επαγγελματικές, επιστημονικές και τεχνικές δραστηριότητες</t>
  </si>
  <si>
    <t>15. Διοικητικές και υποστηρικτικές δραστηριότητες</t>
  </si>
  <si>
    <t>16. Δημόσια διοίκηση και άμυνα. Υποχρεωτική κοινωνική ασφάλιση</t>
  </si>
  <si>
    <t>17. Εκπαίδευση</t>
  </si>
  <si>
    <t>18. Δραστηριότητες σχετικές με την ανθρώπινη υγεία και την κοινωνική μέριμνα</t>
  </si>
  <si>
    <t>19. Τέχνες, διασκέδαση και ψυχαγωγία</t>
  </si>
  <si>
    <t>20. Άλλες δραστηριότητες παροχής υπηρεσιών</t>
  </si>
  <si>
    <t>21. Δραστηριότητες νοικοκυριών ως εργοδοτών</t>
  </si>
  <si>
    <t>22. Δραστηριότητες ετερόδικων οργανισμών και φορέων</t>
  </si>
  <si>
    <t>ΕΛΛΗΝΟΚΥΠΡΙΟΙ ΚΑΙ ΑΛΛΟΙ</t>
  </si>
  <si>
    <t>ΑΡΙΘΜΟΣ ΑΤΟΜΩΝ</t>
  </si>
  <si>
    <t>ΤΟΥΡΚΟΚΥΠΡΙΟΙ</t>
  </si>
  <si>
    <t>23. Μη δηλωμένη οικονομική δραστηριότητα</t>
  </si>
  <si>
    <t>ΚΟΙΝΟΤΗΤΑ</t>
  </si>
  <si>
    <r>
      <t>ΑΛΛΟΔΑΠΟΙ</t>
    </r>
    <r>
      <rPr>
        <b/>
        <vertAlign val="superscript"/>
        <sz val="9"/>
        <rFont val="Arial"/>
        <family val="2"/>
      </rPr>
      <t>1</t>
    </r>
  </si>
  <si>
    <r>
      <t>ΚΟΙΝΟΤΙΚΟΙ</t>
    </r>
    <r>
      <rPr>
        <b/>
        <vertAlign val="superscript"/>
        <sz val="9"/>
        <rFont val="Arial"/>
        <family val="2"/>
      </rPr>
      <t>2</t>
    </r>
  </si>
  <si>
    <r>
      <t>ΣΥΝΟΛΟ</t>
    </r>
    <r>
      <rPr>
        <b/>
        <vertAlign val="superscript"/>
        <sz val="9"/>
        <rFont val="Arial"/>
        <family val="2"/>
      </rPr>
      <t>3</t>
    </r>
  </si>
  <si>
    <r>
      <t xml:space="preserve">1  </t>
    </r>
    <r>
      <rPr>
        <sz val="10"/>
        <rFont val="Arial"/>
        <family val="2"/>
      </rPr>
      <t>Πιθανώς να περιλαμβάνονται και άτομα που είναι μόνιμοι κάτοικοι Κύπρου και προέρχονται από Τρίτες Χώρες.</t>
    </r>
  </si>
  <si>
    <r>
      <t xml:space="preserve">2  </t>
    </r>
    <r>
      <rPr>
        <sz val="10"/>
        <rFont val="Arial"/>
        <family val="2"/>
      </rPr>
      <t>Πιθανώς να περιλαμβάνονται και άτομα που είναι μόνιμοι κάτοικοι Κύπρου και προέρχονται από χώρες του ευρύτερου Ευρωπαϊκού Οικονομικού Χώρου.</t>
    </r>
  </si>
  <si>
    <r>
      <t xml:space="preserve">ΠΙΝΑΚΑΣ ΣΤΟΝ ΟΠΟΙΟ ΦΑΙΝΕΤΑΙ Ο ΑΡΙΘΜΟΣ ΤΩΝ ΕΝΕΡΓΩΝ ΑΠΑΣΧΟΛΟΥΜΕΝΩΝ, ΚΑΤΑ ΚΟΙΝΟΤΗΤΑ ΚΑΙ ΟΙΚΟΝΟΜΙΚΗ ΔΡΑΣΤΗΡΙΟΤΗΤΑ ΤΟΝ </t>
    </r>
    <r>
      <rPr>
        <b/>
        <sz val="10"/>
        <rFont val="Arial"/>
        <family val="2"/>
      </rPr>
      <t>ΙΑΝΟΥΑΡΙΟ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2016</t>
    </r>
  </si>
  <si>
    <t>Απασχολούμενοι κατά κοινότητα και οικ.δραστηριότητα Ιανουάριο, Υ2016</t>
  </si>
  <si>
    <r>
      <t xml:space="preserve">ΠΙΝΑΚΑΣ ΣΤΟΝ ΟΠΟΙΟ ΦΑΙΝΕΤΑΙ Ο ΑΡΙΘΜΟΣ ΤΩΝ ΕΝΕΡΓΩΝ ΑΠΑΣΧΟΛΟΥΜΕΝΩΝ, ΚΑΤΑ ΚΟΙΝΟΤΗΤΑ ΚΑΙ ΟΙΚΟΝΟΜΙΚΗ ΔΡΑΣΤΗΡΙΟΤΗΤΑ ΤΟΝ </t>
    </r>
    <r>
      <rPr>
        <b/>
        <sz val="10"/>
        <rFont val="Arial"/>
        <family val="2"/>
      </rPr>
      <t>ΑΠΡΙΛΙΟ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2016</t>
    </r>
  </si>
  <si>
    <t>Απασχολούμενοι κατά κοινότητα και οικ.δραστηριότητα Απρίλιο,Υ2016</t>
  </si>
  <si>
    <r>
      <t xml:space="preserve">ΠΙΝΑΚΑΣ ΣΤΟΝ ΟΠΟΙΟ ΦΑΙΝΕΤΑΙ Ο ΑΡΙΘΜΟΣ ΤΩΝ ΕΝΕΡΓΩΝ ΑΠΑΣΧΟΛΟΥΜΕΝΩΝ, ΚΑΤΑ ΚΟΙΝΟΤΗΤΑ ΚΑΙ ΟΙΚΟΝΟΜΙΚΗ ΔΡΑΣΤΗΡΙΟΤΗΤΑ ΤΟΝ </t>
    </r>
    <r>
      <rPr>
        <b/>
        <sz val="10"/>
        <rFont val="Arial"/>
        <family val="2"/>
      </rPr>
      <t>ΙΟΥΛΙΟ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2016</t>
    </r>
  </si>
  <si>
    <t>Απασχολούμενοι κατά κοινότητα και οικ.δραστηριότητα Ιούλιο,Υ2016</t>
  </si>
  <si>
    <r>
      <t xml:space="preserve">ΠΙΝΑΚΑΣ ΣΤΟΝ ΟΠΟΙΟ ΦΑΙΝΕΤΑΙ Ο ΑΡΙΘΜΟΣ ΤΩΝ ΕΝΕΡΓΩΝ ΑΠΑΣΧΟΛΟΥΜΕΝΩΝ, ΚΑΤΑ ΚΟΙΝΟΤΗΤΑ ΚΑΙ ΟΙΚΟΝΟΜΙΚΗ ΔΡΑΣΤΗΡΙΟΤΗΤΑ ΤΟΝ ΟΚΤΩΒΡΙΟ </t>
    </r>
    <r>
      <rPr>
        <b/>
        <sz val="10"/>
        <rFont val="Arial"/>
        <family val="2"/>
      </rPr>
      <t>2016</t>
    </r>
  </si>
  <si>
    <t>Απασχολούμενοι κατά κοινότητα και οικ.δραστηριότητα Υ2016</t>
  </si>
  <si>
    <r>
      <t xml:space="preserve">3  </t>
    </r>
    <r>
      <rPr>
        <sz val="9"/>
        <rFont val="Arial"/>
        <family val="2"/>
      </rPr>
      <t>Από το συνολικό αριθμό των 414681 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392779.</t>
    </r>
  </si>
  <si>
    <r>
      <t xml:space="preserve">3  </t>
    </r>
    <r>
      <rPr>
        <sz val="9"/>
        <rFont val="Arial"/>
        <family val="2"/>
      </rPr>
      <t>Από το συνολικό αριθμό των 380228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361574.</t>
    </r>
  </si>
  <si>
    <r>
      <t xml:space="preserve">3  </t>
    </r>
    <r>
      <rPr>
        <sz val="9"/>
        <rFont val="Arial"/>
        <family val="2"/>
      </rPr>
      <t>Από το συνολικό αριθμό των 398679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378449.</t>
    </r>
  </si>
  <si>
    <r>
      <t xml:space="preserve">3  </t>
    </r>
    <r>
      <rPr>
        <sz val="9"/>
        <rFont val="Arial"/>
        <family val="2"/>
      </rPr>
      <t>Από το συνολικό αριθμό των 408803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389861.</t>
    </r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</si>
</sst>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%"/>
    <numFmt numFmtId="190" formatCode="0.00000"/>
    <numFmt numFmtId="191" formatCode="0.0000"/>
    <numFmt numFmtId="192" formatCode="0.000%"/>
    <numFmt numFmtId="193" formatCode="_-* #,##0.0\ _Δ_ρ_χ_-;\-* #,##0.0\ _Δ_ρ_χ_-;_-* &quot;-&quot;?\ _Δ_ρ_χ_-;_-@_-"/>
    <numFmt numFmtId="194" formatCode="_-* #,##0.00\ _Δ_ρ_χ_-;\-* #,##0.00\ _Δ_ρ_χ_-;_-* &quot;-&quot;?\ _Δ_ρ_χ_-;_-@_-"/>
    <numFmt numFmtId="195" formatCode="0.000"/>
    <numFmt numFmtId="196" formatCode="[$-409]dddd\,\ mmmm\ dd\,\ yyyy"/>
    <numFmt numFmtId="197" formatCode="[$-408]d\-mmm\-yy;@"/>
    <numFmt numFmtId="198" formatCode="[$-408]dddd\,\ d\ mmmm\ yyyy"/>
    <numFmt numFmtId="199" formatCode="0.0000%"/>
    <numFmt numFmtId="200" formatCode="0.00000%"/>
    <numFmt numFmtId="201" formatCode="#,##0_ ;\-#,##0\ "/>
    <numFmt numFmtId="202" formatCode="0_ ;\-0\ 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28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>
        <color rgb="FF000000"/>
      </right>
      <top style="medium"/>
      <bottom style="medium"/>
    </border>
    <border>
      <left style="thin"/>
      <right style="thin">
        <color rgb="FF000000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medium"/>
    </border>
    <border>
      <left style="thin"/>
      <right style="thin"/>
      <top style="thin">
        <color rgb="FF000000"/>
      </top>
      <bottom style="medium"/>
    </border>
    <border>
      <left style="thin">
        <color rgb="FF000000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4" fontId="4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" fontId="44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center"/>
    </xf>
    <xf numFmtId="197" fontId="0" fillId="0" borderId="0" xfId="0" applyNumberFormat="1" applyFont="1" applyFill="1" applyAlignment="1">
      <alignment horizontal="left"/>
    </xf>
    <xf numFmtId="0" fontId="4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189" fontId="0" fillId="0" borderId="15" xfId="0" applyNumberFormat="1" applyFont="1" applyFill="1" applyBorder="1" applyAlignment="1">
      <alignment vertical="center" wrapText="1"/>
    </xf>
    <xf numFmtId="1" fontId="0" fillId="0" borderId="15" xfId="0" applyNumberFormat="1" applyFont="1" applyFill="1" applyBorder="1" applyAlignment="1">
      <alignment vertical="center" wrapText="1"/>
    </xf>
    <xf numFmtId="1" fontId="0" fillId="0" borderId="16" xfId="0" applyNumberFormat="1" applyFont="1" applyFill="1" applyBorder="1" applyAlignment="1">
      <alignment vertical="center" wrapText="1"/>
    </xf>
    <xf numFmtId="189" fontId="0" fillId="0" borderId="17" xfId="0" applyNumberFormat="1" applyFont="1" applyFill="1" applyBorder="1" applyAlignment="1">
      <alignment vertical="center" wrapText="1"/>
    </xf>
    <xf numFmtId="1" fontId="1" fillId="0" borderId="18" xfId="0" applyNumberFormat="1" applyFont="1" applyFill="1" applyBorder="1" applyAlignment="1">
      <alignment vertical="center" wrapText="1"/>
    </xf>
    <xf numFmtId="189" fontId="1" fillId="0" borderId="18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97" fontId="6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" fontId="0" fillId="0" borderId="17" xfId="0" applyNumberFormat="1" applyFont="1" applyFill="1" applyBorder="1" applyAlignment="1">
      <alignment vertical="center" wrapText="1"/>
    </xf>
    <xf numFmtId="1" fontId="1" fillId="0" borderId="19" xfId="0" applyNumberFormat="1" applyFont="1" applyFill="1" applyBorder="1" applyAlignment="1">
      <alignment vertical="center" wrapText="1"/>
    </xf>
    <xf numFmtId="1" fontId="1" fillId="0" borderId="20" xfId="0" applyNumberFormat="1" applyFont="1" applyFill="1" applyBorder="1" applyAlignment="1">
      <alignment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89" fontId="0" fillId="0" borderId="26" xfId="0" applyNumberFormat="1" applyFont="1" applyFill="1" applyBorder="1" applyAlignment="1">
      <alignment vertical="center" wrapText="1"/>
    </xf>
    <xf numFmtId="0" fontId="0" fillId="0" borderId="27" xfId="0" applyBorder="1" applyAlignment="1">
      <alignment vertical="center"/>
    </xf>
    <xf numFmtId="189" fontId="0" fillId="0" borderId="28" xfId="0" applyNumberFormat="1" applyFont="1" applyFill="1" applyBorder="1" applyAlignment="1">
      <alignment vertical="center" wrapText="1"/>
    </xf>
    <xf numFmtId="0" fontId="0" fillId="0" borderId="29" xfId="0" applyBorder="1" applyAlignment="1">
      <alignment vertical="center"/>
    </xf>
    <xf numFmtId="189" fontId="0" fillId="0" borderId="30" xfId="0" applyNumberFormat="1" applyFont="1" applyFill="1" applyBorder="1" applyAlignment="1">
      <alignment vertical="center" wrapText="1"/>
    </xf>
    <xf numFmtId="1" fontId="1" fillId="0" borderId="31" xfId="0" applyNumberFormat="1" applyFont="1" applyFill="1" applyBorder="1" applyAlignment="1">
      <alignment vertical="center" wrapText="1"/>
    </xf>
    <xf numFmtId="189" fontId="1" fillId="0" borderId="32" xfId="0" applyNumberFormat="1" applyFont="1" applyFill="1" applyBorder="1" applyAlignment="1">
      <alignment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1" fontId="0" fillId="0" borderId="34" xfId="0" applyNumberFormat="1" applyFont="1" applyFill="1" applyBorder="1" applyAlignment="1">
      <alignment vertical="center" wrapText="1"/>
    </xf>
    <xf numFmtId="1" fontId="0" fillId="0" borderId="35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4" fillId="0" borderId="4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42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57.00390625" style="1" customWidth="1"/>
    <col min="2" max="2" width="11.28125" style="1" customWidth="1"/>
    <col min="3" max="3" width="12.00390625" style="1" customWidth="1"/>
    <col min="4" max="10" width="9.8515625" style="1" customWidth="1"/>
    <col min="11" max="16384" width="9.140625" style="1" customWidth="1"/>
  </cols>
  <sheetData>
    <row r="1" spans="1:10" ht="13.5" thickBot="1">
      <c r="A1" s="44" t="s">
        <v>38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2.75" customHeight="1">
      <c r="A2" s="45" t="s">
        <v>5</v>
      </c>
      <c r="B2" s="48" t="s">
        <v>32</v>
      </c>
      <c r="C2" s="49"/>
      <c r="D2" s="49"/>
      <c r="E2" s="49"/>
      <c r="F2" s="49"/>
      <c r="G2" s="49"/>
      <c r="H2" s="49"/>
      <c r="I2" s="49"/>
      <c r="J2" s="50"/>
    </row>
    <row r="3" spans="1:10" ht="13.5" customHeight="1">
      <c r="A3" s="46"/>
      <c r="B3" s="51" t="s">
        <v>28</v>
      </c>
      <c r="C3" s="52"/>
      <c r="D3" s="53" t="s">
        <v>34</v>
      </c>
      <c r="E3" s="54"/>
      <c r="F3" s="53" t="s">
        <v>33</v>
      </c>
      <c r="G3" s="54"/>
      <c r="H3" s="55" t="s">
        <v>30</v>
      </c>
      <c r="I3" s="52"/>
      <c r="J3" s="3" t="s">
        <v>35</v>
      </c>
    </row>
    <row r="4" spans="1:10" ht="34.5" customHeight="1">
      <c r="A4" s="47"/>
      <c r="B4" s="10" t="s">
        <v>29</v>
      </c>
      <c r="C4" s="10" t="s">
        <v>4</v>
      </c>
      <c r="D4" s="10" t="s">
        <v>29</v>
      </c>
      <c r="E4" s="10" t="s">
        <v>4</v>
      </c>
      <c r="F4" s="10" t="s">
        <v>29</v>
      </c>
      <c r="G4" s="26" t="s">
        <v>4</v>
      </c>
      <c r="H4" s="26" t="s">
        <v>29</v>
      </c>
      <c r="I4" s="10" t="s">
        <v>4</v>
      </c>
      <c r="J4" s="38" t="s">
        <v>29</v>
      </c>
    </row>
    <row r="5" spans="1:10" ht="15" customHeight="1">
      <c r="A5" s="4" t="s">
        <v>6</v>
      </c>
      <c r="B5" s="13">
        <v>5167</v>
      </c>
      <c r="C5" s="12">
        <f>B5/J5</f>
        <v>0.5398035938152946</v>
      </c>
      <c r="D5" s="13">
        <v>959</v>
      </c>
      <c r="E5" s="12">
        <f>D5/J5</f>
        <v>0.10018804847471793</v>
      </c>
      <c r="F5" s="30">
        <v>3432</v>
      </c>
      <c r="G5" s="31">
        <f>F5/J5</f>
        <v>0.35854575846218134</v>
      </c>
      <c r="H5" s="28">
        <v>14</v>
      </c>
      <c r="I5" s="12">
        <f>H5/J5</f>
        <v>0.0014625992478061011</v>
      </c>
      <c r="J5" s="14">
        <f>B5+D5+F5+H5</f>
        <v>9572</v>
      </c>
    </row>
    <row r="6" spans="1:10" ht="15" customHeight="1">
      <c r="A6" s="5" t="s">
        <v>7</v>
      </c>
      <c r="B6" s="13">
        <v>498</v>
      </c>
      <c r="C6" s="12">
        <f aca="true" t="shared" si="0" ref="C6:C28">B6/J6</f>
        <v>0.7355982274741507</v>
      </c>
      <c r="D6" s="13">
        <v>102</v>
      </c>
      <c r="E6" s="12">
        <f aca="true" t="shared" si="1" ref="E6:E28">D6/J6</f>
        <v>0.15066469719350073</v>
      </c>
      <c r="F6" s="32">
        <v>73</v>
      </c>
      <c r="G6" s="33">
        <f aca="true" t="shared" si="2" ref="G6:G28">F6/J6</f>
        <v>0.10782865583456426</v>
      </c>
      <c r="H6" s="27">
        <v>4</v>
      </c>
      <c r="I6" s="12">
        <f aca="true" t="shared" si="3" ref="I6:I28">H6/J6</f>
        <v>0.005908419497784343</v>
      </c>
      <c r="J6" s="14">
        <f aca="true" t="shared" si="4" ref="J6:J27">B6+D6+F6+H6</f>
        <v>677</v>
      </c>
    </row>
    <row r="7" spans="1:10" ht="15" customHeight="1">
      <c r="A7" s="5" t="s">
        <v>8</v>
      </c>
      <c r="B7" s="13">
        <v>20671</v>
      </c>
      <c r="C7" s="12">
        <f t="shared" si="0"/>
        <v>0.7438287153652393</v>
      </c>
      <c r="D7" s="13">
        <v>6012</v>
      </c>
      <c r="E7" s="12">
        <f t="shared" si="1"/>
        <v>0.21633681180280676</v>
      </c>
      <c r="F7" s="32">
        <v>1045</v>
      </c>
      <c r="G7" s="33">
        <f t="shared" si="2"/>
        <v>0.03760345448002879</v>
      </c>
      <c r="H7" s="27">
        <v>62</v>
      </c>
      <c r="I7" s="12">
        <f t="shared" si="3"/>
        <v>0.002231018351925153</v>
      </c>
      <c r="J7" s="14">
        <f t="shared" si="4"/>
        <v>27790</v>
      </c>
    </row>
    <row r="8" spans="1:10" ht="25.5">
      <c r="A8" s="5" t="s">
        <v>9</v>
      </c>
      <c r="B8" s="13">
        <v>2248</v>
      </c>
      <c r="C8" s="12">
        <f t="shared" si="0"/>
        <v>0.9390142021720969</v>
      </c>
      <c r="D8" s="13">
        <v>134</v>
      </c>
      <c r="E8" s="12">
        <f t="shared" si="1"/>
        <v>0.055973266499582286</v>
      </c>
      <c r="F8" s="32">
        <v>12</v>
      </c>
      <c r="G8" s="33">
        <f t="shared" si="2"/>
        <v>0.005012531328320802</v>
      </c>
      <c r="H8" s="27">
        <v>0</v>
      </c>
      <c r="I8" s="12">
        <f t="shared" si="3"/>
        <v>0</v>
      </c>
      <c r="J8" s="14">
        <f t="shared" si="4"/>
        <v>2394</v>
      </c>
    </row>
    <row r="9" spans="1:10" ht="25.5">
      <c r="A9" s="5" t="s">
        <v>10</v>
      </c>
      <c r="B9" s="13">
        <v>1238</v>
      </c>
      <c r="C9" s="12">
        <f t="shared" si="0"/>
        <v>0.7498485766202302</v>
      </c>
      <c r="D9" s="13">
        <v>347</v>
      </c>
      <c r="E9" s="12">
        <f t="shared" si="1"/>
        <v>0.21017565112053302</v>
      </c>
      <c r="F9" s="32">
        <v>65</v>
      </c>
      <c r="G9" s="33">
        <f t="shared" si="2"/>
        <v>0.03937007874015748</v>
      </c>
      <c r="H9" s="27">
        <v>1</v>
      </c>
      <c r="I9" s="12">
        <f t="shared" si="3"/>
        <v>0.0006056935190793458</v>
      </c>
      <c r="J9" s="14">
        <f t="shared" si="4"/>
        <v>1651</v>
      </c>
    </row>
    <row r="10" spans="1:10" ht="15" customHeight="1">
      <c r="A10" s="5" t="s">
        <v>11</v>
      </c>
      <c r="B10" s="13">
        <v>15821</v>
      </c>
      <c r="C10" s="12">
        <f t="shared" si="0"/>
        <v>0.7022504327755338</v>
      </c>
      <c r="D10" s="13">
        <v>5221</v>
      </c>
      <c r="E10" s="12">
        <f t="shared" si="1"/>
        <v>0.23174574992232233</v>
      </c>
      <c r="F10" s="32">
        <v>1337</v>
      </c>
      <c r="G10" s="33">
        <f t="shared" si="2"/>
        <v>0.059345732167428646</v>
      </c>
      <c r="H10" s="27">
        <v>150</v>
      </c>
      <c r="I10" s="12">
        <f t="shared" si="3"/>
        <v>0.006658085134715256</v>
      </c>
      <c r="J10" s="14">
        <f t="shared" si="4"/>
        <v>22529</v>
      </c>
    </row>
    <row r="11" spans="1:10" ht="25.5">
      <c r="A11" s="5" t="s">
        <v>12</v>
      </c>
      <c r="B11" s="13">
        <v>50509</v>
      </c>
      <c r="C11" s="12">
        <f t="shared" si="0"/>
        <v>0.7943790006762814</v>
      </c>
      <c r="D11" s="13">
        <v>10204</v>
      </c>
      <c r="E11" s="12">
        <f t="shared" si="1"/>
        <v>0.16048314801126087</v>
      </c>
      <c r="F11" s="32">
        <v>2773</v>
      </c>
      <c r="G11" s="33">
        <f t="shared" si="2"/>
        <v>0.04361228630294261</v>
      </c>
      <c r="H11" s="27">
        <v>97</v>
      </c>
      <c r="I11" s="12">
        <f t="shared" si="3"/>
        <v>0.001525565009515122</v>
      </c>
      <c r="J11" s="14">
        <f t="shared" si="4"/>
        <v>63583</v>
      </c>
    </row>
    <row r="12" spans="1:10" ht="15" customHeight="1">
      <c r="A12" s="5" t="s">
        <v>13</v>
      </c>
      <c r="B12" s="13">
        <v>10455</v>
      </c>
      <c r="C12" s="12">
        <f t="shared" si="0"/>
        <v>0.708429326467001</v>
      </c>
      <c r="D12" s="13">
        <v>3580</v>
      </c>
      <c r="E12" s="12">
        <f t="shared" si="1"/>
        <v>0.2425802954329855</v>
      </c>
      <c r="F12" s="32">
        <v>708</v>
      </c>
      <c r="G12" s="33">
        <f t="shared" si="2"/>
        <v>0.04797398021412116</v>
      </c>
      <c r="H12" s="27">
        <v>15</v>
      </c>
      <c r="I12" s="12">
        <f t="shared" si="3"/>
        <v>0.0010163978858923972</v>
      </c>
      <c r="J12" s="14">
        <f t="shared" si="4"/>
        <v>14758</v>
      </c>
    </row>
    <row r="13" spans="1:10" ht="15" customHeight="1">
      <c r="A13" s="5" t="s">
        <v>14</v>
      </c>
      <c r="B13" s="13">
        <v>7327</v>
      </c>
      <c r="C13" s="12">
        <f t="shared" si="0"/>
        <v>0.647318667726831</v>
      </c>
      <c r="D13" s="13">
        <v>3439</v>
      </c>
      <c r="E13" s="12">
        <f t="shared" si="1"/>
        <v>0.30382542627440584</v>
      </c>
      <c r="F13" s="32">
        <v>533</v>
      </c>
      <c r="G13" s="33">
        <f t="shared" si="2"/>
        <v>0.047088965456312394</v>
      </c>
      <c r="H13" s="27">
        <v>20</v>
      </c>
      <c r="I13" s="12">
        <f t="shared" si="3"/>
        <v>0.0017669405424507465</v>
      </c>
      <c r="J13" s="14">
        <f t="shared" si="4"/>
        <v>11319</v>
      </c>
    </row>
    <row r="14" spans="1:10" ht="15" customHeight="1">
      <c r="A14" s="5" t="s">
        <v>15</v>
      </c>
      <c r="B14" s="13">
        <v>13515</v>
      </c>
      <c r="C14" s="12">
        <f t="shared" si="0"/>
        <v>0.5806659505907626</v>
      </c>
      <c r="D14" s="13">
        <v>8039</v>
      </c>
      <c r="E14" s="12">
        <f t="shared" si="1"/>
        <v>0.3453920515574651</v>
      </c>
      <c r="F14" s="32">
        <v>1640</v>
      </c>
      <c r="G14" s="33">
        <f t="shared" si="2"/>
        <v>0.07046186895810956</v>
      </c>
      <c r="H14" s="27">
        <v>81</v>
      </c>
      <c r="I14" s="12">
        <f t="shared" si="3"/>
        <v>0.0034801288936627283</v>
      </c>
      <c r="J14" s="14">
        <f t="shared" si="4"/>
        <v>23275</v>
      </c>
    </row>
    <row r="15" spans="1:10" ht="15" customHeight="1">
      <c r="A15" s="5" t="s">
        <v>16</v>
      </c>
      <c r="B15" s="13">
        <v>8847</v>
      </c>
      <c r="C15" s="12">
        <f t="shared" si="0"/>
        <v>0.821295952469365</v>
      </c>
      <c r="D15" s="13">
        <v>1166</v>
      </c>
      <c r="E15" s="12">
        <f t="shared" si="1"/>
        <v>0.10824359450427033</v>
      </c>
      <c r="F15" s="32">
        <v>722</v>
      </c>
      <c r="G15" s="33">
        <f t="shared" si="2"/>
        <v>0.06702562198291868</v>
      </c>
      <c r="H15" s="27">
        <v>37</v>
      </c>
      <c r="I15" s="12">
        <f t="shared" si="3"/>
        <v>0.003434831043445971</v>
      </c>
      <c r="J15" s="14">
        <f t="shared" si="4"/>
        <v>10772</v>
      </c>
    </row>
    <row r="16" spans="1:10" ht="15" customHeight="1">
      <c r="A16" s="5" t="s">
        <v>17</v>
      </c>
      <c r="B16" s="13">
        <v>17574</v>
      </c>
      <c r="C16" s="12">
        <f t="shared" si="0"/>
        <v>0.8661836463108088</v>
      </c>
      <c r="D16" s="13">
        <v>1421</v>
      </c>
      <c r="E16" s="12">
        <f t="shared" si="1"/>
        <v>0.07003795159938883</v>
      </c>
      <c r="F16" s="32">
        <v>1283</v>
      </c>
      <c r="G16" s="33">
        <f t="shared" si="2"/>
        <v>0.06323623638424762</v>
      </c>
      <c r="H16" s="27">
        <v>11</v>
      </c>
      <c r="I16" s="12">
        <f t="shared" si="3"/>
        <v>0.000542165705554734</v>
      </c>
      <c r="J16" s="14">
        <f t="shared" si="4"/>
        <v>20289</v>
      </c>
    </row>
    <row r="17" spans="1:10" ht="15" customHeight="1">
      <c r="A17" s="5" t="s">
        <v>18</v>
      </c>
      <c r="B17" s="13">
        <v>1876</v>
      </c>
      <c r="C17" s="12">
        <f t="shared" si="0"/>
        <v>0.7543224768797748</v>
      </c>
      <c r="D17" s="13">
        <v>498</v>
      </c>
      <c r="E17" s="12">
        <f t="shared" si="1"/>
        <v>0.20024125452352232</v>
      </c>
      <c r="F17" s="32">
        <v>112</v>
      </c>
      <c r="G17" s="33">
        <f t="shared" si="2"/>
        <v>0.04503417772416566</v>
      </c>
      <c r="H17" s="27">
        <v>1</v>
      </c>
      <c r="I17" s="12">
        <f t="shared" si="3"/>
        <v>0.0004020908725371934</v>
      </c>
      <c r="J17" s="14">
        <f t="shared" si="4"/>
        <v>2487</v>
      </c>
    </row>
    <row r="18" spans="1:10" ht="15" customHeight="1">
      <c r="A18" s="5" t="s">
        <v>19</v>
      </c>
      <c r="B18" s="13">
        <v>21284</v>
      </c>
      <c r="C18" s="12">
        <f t="shared" si="0"/>
        <v>0.8331637046895796</v>
      </c>
      <c r="D18" s="13">
        <v>2743</v>
      </c>
      <c r="E18" s="12">
        <f t="shared" si="1"/>
        <v>0.10737493149612463</v>
      </c>
      <c r="F18" s="32">
        <v>1492</v>
      </c>
      <c r="G18" s="33">
        <f t="shared" si="2"/>
        <v>0.05840444688013779</v>
      </c>
      <c r="H18" s="27">
        <v>27</v>
      </c>
      <c r="I18" s="12">
        <f t="shared" si="3"/>
        <v>0.0010569169341579894</v>
      </c>
      <c r="J18" s="14">
        <f t="shared" si="4"/>
        <v>25546</v>
      </c>
    </row>
    <row r="19" spans="1:10" ht="15" customHeight="1">
      <c r="A19" s="5" t="s">
        <v>20</v>
      </c>
      <c r="B19" s="13">
        <v>5981</v>
      </c>
      <c r="C19" s="12">
        <f t="shared" si="0"/>
        <v>0.6507452943096508</v>
      </c>
      <c r="D19" s="13">
        <v>2666</v>
      </c>
      <c r="E19" s="12">
        <f t="shared" si="1"/>
        <v>0.2900663692742901</v>
      </c>
      <c r="F19" s="32">
        <v>530</v>
      </c>
      <c r="G19" s="33">
        <f t="shared" si="2"/>
        <v>0.05766510717005766</v>
      </c>
      <c r="H19" s="27">
        <v>14</v>
      </c>
      <c r="I19" s="12">
        <f t="shared" si="3"/>
        <v>0.0015232292460015233</v>
      </c>
      <c r="J19" s="14">
        <f t="shared" si="4"/>
        <v>9191</v>
      </c>
    </row>
    <row r="20" spans="1:10" ht="15" customHeight="1">
      <c r="A20" s="5" t="s">
        <v>21</v>
      </c>
      <c r="B20" s="13">
        <v>68013</v>
      </c>
      <c r="C20" s="12">
        <f t="shared" si="0"/>
        <v>0.9685426219703227</v>
      </c>
      <c r="D20" s="13">
        <v>1480</v>
      </c>
      <c r="E20" s="12">
        <f t="shared" si="1"/>
        <v>0.021076016063341974</v>
      </c>
      <c r="F20" s="32">
        <v>641</v>
      </c>
      <c r="G20" s="33">
        <f t="shared" si="2"/>
        <v>0.009128193443650139</v>
      </c>
      <c r="H20" s="27">
        <v>88</v>
      </c>
      <c r="I20" s="12">
        <f t="shared" si="3"/>
        <v>0.0012531685226851983</v>
      </c>
      <c r="J20" s="14">
        <f t="shared" si="4"/>
        <v>70222</v>
      </c>
    </row>
    <row r="21" spans="1:10" ht="15" customHeight="1">
      <c r="A21" s="5" t="s">
        <v>22</v>
      </c>
      <c r="B21" s="13">
        <v>15077</v>
      </c>
      <c r="C21" s="12">
        <f>B21/J21</f>
        <v>0.89498990858364</v>
      </c>
      <c r="D21" s="13">
        <v>1427</v>
      </c>
      <c r="E21" s="12">
        <f>D21/J21</f>
        <v>0.08470853615101508</v>
      </c>
      <c r="F21" s="32">
        <v>329</v>
      </c>
      <c r="G21" s="33">
        <f>F21/J21</f>
        <v>0.01952985872017096</v>
      </c>
      <c r="H21" s="27">
        <v>13</v>
      </c>
      <c r="I21" s="12">
        <f>H21/J21</f>
        <v>0.0007716965451739286</v>
      </c>
      <c r="J21" s="14">
        <f t="shared" si="4"/>
        <v>16846</v>
      </c>
    </row>
    <row r="22" spans="1:10" ht="24" customHeight="1">
      <c r="A22" s="5" t="s">
        <v>23</v>
      </c>
      <c r="B22" s="13">
        <v>7889</v>
      </c>
      <c r="C22" s="12">
        <f t="shared" si="0"/>
        <v>0.8344616035540512</v>
      </c>
      <c r="D22" s="13">
        <v>1263</v>
      </c>
      <c r="E22" s="12">
        <f t="shared" si="1"/>
        <v>0.13359424582187435</v>
      </c>
      <c r="F22" s="32">
        <v>300</v>
      </c>
      <c r="G22" s="33">
        <f t="shared" si="2"/>
        <v>0.031732599957689865</v>
      </c>
      <c r="H22" s="27">
        <v>2</v>
      </c>
      <c r="I22" s="12">
        <f t="shared" si="3"/>
        <v>0.0002115506663845991</v>
      </c>
      <c r="J22" s="14">
        <f t="shared" si="4"/>
        <v>9454</v>
      </c>
    </row>
    <row r="23" spans="1:10" ht="15" customHeight="1">
      <c r="A23" s="5" t="s">
        <v>24</v>
      </c>
      <c r="B23" s="13">
        <v>4206</v>
      </c>
      <c r="C23" s="12">
        <f t="shared" si="0"/>
        <v>0.741014799154334</v>
      </c>
      <c r="D23" s="13">
        <v>1100</v>
      </c>
      <c r="E23" s="12">
        <f t="shared" si="1"/>
        <v>0.1937984496124031</v>
      </c>
      <c r="F23" s="32">
        <v>365</v>
      </c>
      <c r="G23" s="33">
        <f t="shared" si="2"/>
        <v>0.06430584918957012</v>
      </c>
      <c r="H23" s="27">
        <v>5</v>
      </c>
      <c r="I23" s="12">
        <f t="shared" si="3"/>
        <v>0.0008809020436927414</v>
      </c>
      <c r="J23" s="14">
        <f t="shared" si="4"/>
        <v>5676</v>
      </c>
    </row>
    <row r="24" spans="1:10" ht="15" customHeight="1">
      <c r="A24" s="5" t="s">
        <v>25</v>
      </c>
      <c r="B24" s="13">
        <v>9366</v>
      </c>
      <c r="C24" s="12">
        <f t="shared" si="0"/>
        <v>0.8284829721362229</v>
      </c>
      <c r="D24" s="13">
        <v>1390</v>
      </c>
      <c r="E24" s="12">
        <f t="shared" si="1"/>
        <v>0.12295444493586909</v>
      </c>
      <c r="F24" s="32">
        <v>537</v>
      </c>
      <c r="G24" s="33">
        <f t="shared" si="2"/>
        <v>0.04750110570544007</v>
      </c>
      <c r="H24" s="27">
        <v>12</v>
      </c>
      <c r="I24" s="12">
        <f t="shared" si="3"/>
        <v>0.0010614772224679346</v>
      </c>
      <c r="J24" s="14">
        <f t="shared" si="4"/>
        <v>11305</v>
      </c>
    </row>
    <row r="25" spans="1:10" ht="15" customHeight="1">
      <c r="A25" s="5" t="s">
        <v>26</v>
      </c>
      <c r="B25" s="13">
        <v>254</v>
      </c>
      <c r="C25" s="12">
        <f t="shared" si="0"/>
        <v>0.012504923198109492</v>
      </c>
      <c r="D25" s="13">
        <v>343</v>
      </c>
      <c r="E25" s="12">
        <f t="shared" si="1"/>
        <v>0.016886569515557306</v>
      </c>
      <c r="F25" s="32">
        <v>19712</v>
      </c>
      <c r="G25" s="33">
        <f t="shared" si="2"/>
        <v>0.9704608113430484</v>
      </c>
      <c r="H25" s="27">
        <v>3</v>
      </c>
      <c r="I25" s="12">
        <f t="shared" si="3"/>
        <v>0.00014769594328475777</v>
      </c>
      <c r="J25" s="14">
        <f t="shared" si="4"/>
        <v>20312</v>
      </c>
    </row>
    <row r="26" spans="1:10" ht="15" customHeight="1">
      <c r="A26" s="5" t="s">
        <v>27</v>
      </c>
      <c r="B26" s="13">
        <v>353</v>
      </c>
      <c r="C26" s="12">
        <f t="shared" si="0"/>
        <v>0.6160558464223386</v>
      </c>
      <c r="D26" s="13">
        <v>88</v>
      </c>
      <c r="E26" s="12">
        <f t="shared" si="1"/>
        <v>0.15357766143106458</v>
      </c>
      <c r="F26" s="32">
        <v>77</v>
      </c>
      <c r="G26" s="33">
        <f t="shared" si="2"/>
        <v>0.1343804537521815</v>
      </c>
      <c r="H26" s="27">
        <v>55</v>
      </c>
      <c r="I26" s="12">
        <f t="shared" si="3"/>
        <v>0.09598603839441536</v>
      </c>
      <c r="J26" s="14">
        <f t="shared" si="4"/>
        <v>573</v>
      </c>
    </row>
    <row r="27" spans="1:10" ht="15" customHeight="1" thickBot="1">
      <c r="A27" s="5" t="s">
        <v>31</v>
      </c>
      <c r="B27" s="23">
        <v>4</v>
      </c>
      <c r="C27" s="15">
        <f t="shared" si="0"/>
        <v>0.5714285714285714</v>
      </c>
      <c r="D27" s="23">
        <v>1</v>
      </c>
      <c r="E27" s="15">
        <f t="shared" si="1"/>
        <v>0.14285714285714285</v>
      </c>
      <c r="F27" s="34">
        <v>2</v>
      </c>
      <c r="G27" s="35">
        <f t="shared" si="2"/>
        <v>0.2857142857142857</v>
      </c>
      <c r="H27" s="29">
        <v>0</v>
      </c>
      <c r="I27" s="15">
        <f t="shared" si="3"/>
        <v>0</v>
      </c>
      <c r="J27" s="14">
        <f t="shared" si="4"/>
        <v>7</v>
      </c>
    </row>
    <row r="28" spans="1:10" ht="12" customHeight="1" thickBot="1">
      <c r="A28" s="11" t="s">
        <v>0</v>
      </c>
      <c r="B28" s="25">
        <f>SUM(B5:B27)</f>
        <v>288173</v>
      </c>
      <c r="C28" s="17">
        <f t="shared" si="0"/>
        <v>0.7578952628422946</v>
      </c>
      <c r="D28" s="16">
        <f aca="true" t="shared" si="5" ref="D28:J28">SUM(D5:D27)</f>
        <v>53623</v>
      </c>
      <c r="E28" s="17">
        <f t="shared" si="1"/>
        <v>0.14102854077027469</v>
      </c>
      <c r="F28" s="36">
        <f t="shared" si="5"/>
        <v>37720</v>
      </c>
      <c r="G28" s="37">
        <f t="shared" si="2"/>
        <v>0.09920363571330885</v>
      </c>
      <c r="H28" s="25">
        <f t="shared" si="5"/>
        <v>712</v>
      </c>
      <c r="I28" s="17">
        <f t="shared" si="3"/>
        <v>0.0018725606741218427</v>
      </c>
      <c r="J28" s="24">
        <f t="shared" si="5"/>
        <v>380228</v>
      </c>
    </row>
    <row r="29" spans="1:10" ht="7.5" customHeight="1">
      <c r="A29" s="6"/>
      <c r="B29" s="7"/>
      <c r="C29" s="7"/>
      <c r="D29" s="7"/>
      <c r="E29" s="7"/>
      <c r="F29" s="7"/>
      <c r="G29" s="7"/>
      <c r="H29" s="7"/>
      <c r="I29" s="7"/>
      <c r="J29" s="7"/>
    </row>
    <row r="30" spans="1:11" ht="12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0" ht="14.25" customHeight="1">
      <c r="A31" s="21" t="s">
        <v>36</v>
      </c>
      <c r="B31" s="22"/>
      <c r="C31" s="22"/>
      <c r="D31" s="22"/>
      <c r="E31" s="22"/>
      <c r="F31" s="22"/>
      <c r="G31" s="22"/>
      <c r="H31" s="22"/>
      <c r="I31" s="22"/>
      <c r="J31" s="22"/>
    </row>
    <row r="32" spans="1:10" ht="15" customHeight="1">
      <c r="A32" s="42" t="s">
        <v>37</v>
      </c>
      <c r="B32" s="42"/>
      <c r="C32" s="42"/>
      <c r="D32" s="42"/>
      <c r="E32" s="42"/>
      <c r="F32" s="42"/>
      <c r="G32" s="42"/>
      <c r="H32" s="42"/>
      <c r="I32" s="42"/>
      <c r="J32" s="42"/>
    </row>
    <row r="33" spans="1:10" ht="24.75" customHeight="1">
      <c r="A33" s="43" t="s">
        <v>47</v>
      </c>
      <c r="B33" s="43"/>
      <c r="C33" s="43"/>
      <c r="D33" s="43"/>
      <c r="E33" s="43"/>
      <c r="F33" s="43"/>
      <c r="G33" s="43"/>
      <c r="H33" s="43"/>
      <c r="I33" s="43"/>
      <c r="J33" s="43"/>
    </row>
    <row r="34" spans="1:10" ht="12.75">
      <c r="A34" s="18" t="s">
        <v>2</v>
      </c>
      <c r="B34" s="18"/>
      <c r="C34" s="18"/>
      <c r="D34" s="18"/>
      <c r="E34" s="18"/>
      <c r="F34" s="18"/>
      <c r="G34" s="18"/>
      <c r="H34" s="18"/>
      <c r="I34" s="18"/>
      <c r="J34" s="19"/>
    </row>
    <row r="35" spans="1:10" ht="6.75" customHeight="1">
      <c r="A35" s="18"/>
      <c r="B35" s="18"/>
      <c r="C35" s="18"/>
      <c r="D35" s="18"/>
      <c r="E35" s="18"/>
      <c r="F35" s="18"/>
      <c r="G35" s="18"/>
      <c r="H35" s="18"/>
      <c r="I35" s="18"/>
      <c r="J35" s="19"/>
    </row>
    <row r="36" spans="1:10" ht="12.75">
      <c r="A36" s="18" t="s">
        <v>39</v>
      </c>
      <c r="B36" s="18"/>
      <c r="C36" s="18"/>
      <c r="D36" s="18"/>
      <c r="E36" s="18"/>
      <c r="F36" s="18"/>
      <c r="G36" s="18"/>
      <c r="H36" s="19" t="s">
        <v>3</v>
      </c>
      <c r="I36" s="18"/>
      <c r="J36" s="19"/>
    </row>
    <row r="37" spans="1:10" ht="12.75">
      <c r="A37" s="20">
        <v>43087</v>
      </c>
      <c r="B37" s="18"/>
      <c r="C37" s="18"/>
      <c r="D37" s="18"/>
      <c r="E37" s="18"/>
      <c r="F37" s="18"/>
      <c r="G37" s="18"/>
      <c r="H37" s="19" t="s">
        <v>1</v>
      </c>
      <c r="I37" s="18"/>
      <c r="J37" s="19"/>
    </row>
    <row r="38" spans="1:10" ht="12.75">
      <c r="A38" s="9"/>
      <c r="B38" s="2"/>
      <c r="C38" s="2"/>
      <c r="D38" s="2"/>
      <c r="E38" s="2"/>
      <c r="F38" s="2"/>
      <c r="G38" s="2"/>
      <c r="H38" s="8"/>
      <c r="I38" s="2"/>
      <c r="J38" s="8"/>
    </row>
  </sheetData>
  <sheetProtection/>
  <mergeCells count="10">
    <mergeCell ref="A30:K30"/>
    <mergeCell ref="A32:J32"/>
    <mergeCell ref="A33:J33"/>
    <mergeCell ref="A1:J1"/>
    <mergeCell ref="A2:A4"/>
    <mergeCell ref="B2:J2"/>
    <mergeCell ref="B3:C3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E41" sqref="E41"/>
    </sheetView>
  </sheetViews>
  <sheetFormatPr defaultColWidth="9.140625" defaultRowHeight="12.75"/>
  <cols>
    <col min="1" max="1" width="56.28125" style="0" customWidth="1"/>
    <col min="2" max="3" width="11.7109375" style="0" customWidth="1"/>
    <col min="4" max="4" width="9.28125" style="0" customWidth="1"/>
    <col min="5" max="5" width="9.421875" style="0" customWidth="1"/>
    <col min="6" max="6" width="9.8515625" style="0" customWidth="1"/>
    <col min="7" max="7" width="9.57421875" style="0" customWidth="1"/>
    <col min="8" max="9" width="9.7109375" style="0" customWidth="1"/>
    <col min="10" max="10" width="9.57421875" style="0" customWidth="1"/>
  </cols>
  <sheetData>
    <row r="1" spans="1:11" ht="13.5" thickBot="1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1"/>
    </row>
    <row r="2" spans="1:11" ht="15" customHeight="1">
      <c r="A2" s="45" t="s">
        <v>5</v>
      </c>
      <c r="B2" s="56" t="s">
        <v>32</v>
      </c>
      <c r="C2" s="57"/>
      <c r="D2" s="57"/>
      <c r="E2" s="57"/>
      <c r="F2" s="57"/>
      <c r="G2" s="57"/>
      <c r="H2" s="57"/>
      <c r="I2" s="57"/>
      <c r="J2" s="58"/>
      <c r="K2" s="1"/>
    </row>
    <row r="3" spans="1:11" ht="12.75" customHeight="1">
      <c r="A3" s="46"/>
      <c r="B3" s="51" t="s">
        <v>28</v>
      </c>
      <c r="C3" s="52"/>
      <c r="D3" s="53" t="s">
        <v>34</v>
      </c>
      <c r="E3" s="54"/>
      <c r="F3" s="53" t="s">
        <v>33</v>
      </c>
      <c r="G3" s="54"/>
      <c r="H3" s="55" t="s">
        <v>30</v>
      </c>
      <c r="I3" s="52"/>
      <c r="J3" s="3" t="s">
        <v>35</v>
      </c>
      <c r="K3" s="1"/>
    </row>
    <row r="4" spans="1:11" ht="24" customHeight="1">
      <c r="A4" s="47"/>
      <c r="B4" s="10" t="s">
        <v>29</v>
      </c>
      <c r="C4" s="10" t="s">
        <v>4</v>
      </c>
      <c r="D4" s="10" t="s">
        <v>29</v>
      </c>
      <c r="E4" s="10" t="s">
        <v>4</v>
      </c>
      <c r="F4" s="10" t="s">
        <v>29</v>
      </c>
      <c r="G4" s="10" t="s">
        <v>4</v>
      </c>
      <c r="H4" s="10" t="s">
        <v>29</v>
      </c>
      <c r="I4" s="10" t="s">
        <v>4</v>
      </c>
      <c r="J4" s="38" t="s">
        <v>29</v>
      </c>
      <c r="K4" s="1"/>
    </row>
    <row r="5" spans="1:11" ht="15" customHeight="1">
      <c r="A5" s="4" t="s">
        <v>6</v>
      </c>
      <c r="B5" s="13">
        <v>5184</v>
      </c>
      <c r="C5" s="12">
        <f>B5/J5</f>
        <v>0.5272043120105766</v>
      </c>
      <c r="D5" s="13">
        <v>1015</v>
      </c>
      <c r="E5" s="12">
        <f>D5/J5</f>
        <v>0.10322383809620665</v>
      </c>
      <c r="F5" s="13">
        <v>3624</v>
      </c>
      <c r="G5" s="12">
        <f>F5/J5</f>
        <v>0.3685548662666531</v>
      </c>
      <c r="H5" s="13">
        <v>10</v>
      </c>
      <c r="I5" s="12">
        <f>H5/J5</f>
        <v>0.0010169836265636124</v>
      </c>
      <c r="J5" s="14">
        <f>B5+D5+F5+H5</f>
        <v>9833</v>
      </c>
      <c r="K5" s="1"/>
    </row>
    <row r="6" spans="1:11" ht="15" customHeight="1">
      <c r="A6" s="5" t="s">
        <v>7</v>
      </c>
      <c r="B6" s="13">
        <v>499</v>
      </c>
      <c r="C6" s="12">
        <f aca="true" t="shared" si="0" ref="C6:C28">B6/J6</f>
        <v>0.7316715542521994</v>
      </c>
      <c r="D6" s="13">
        <v>102</v>
      </c>
      <c r="E6" s="12">
        <f aca="true" t="shared" si="1" ref="E6:E28">D6/J6</f>
        <v>0.1495601173020528</v>
      </c>
      <c r="F6" s="13">
        <v>76</v>
      </c>
      <c r="G6" s="12">
        <f aca="true" t="shared" si="2" ref="G6:G28">F6/J6</f>
        <v>0.11143695014662756</v>
      </c>
      <c r="H6" s="13">
        <v>5</v>
      </c>
      <c r="I6" s="12">
        <f aca="true" t="shared" si="3" ref="I6:I28">H6/J6</f>
        <v>0.007331378299120235</v>
      </c>
      <c r="J6" s="14">
        <f aca="true" t="shared" si="4" ref="J6:J27">B6+D6+F6+H6</f>
        <v>682</v>
      </c>
      <c r="K6" s="1"/>
    </row>
    <row r="7" spans="1:11" ht="15" customHeight="1">
      <c r="A7" s="5" t="s">
        <v>8</v>
      </c>
      <c r="B7" s="13">
        <v>21027</v>
      </c>
      <c r="C7" s="12">
        <f t="shared" si="0"/>
        <v>0.7388264230498945</v>
      </c>
      <c r="D7" s="13">
        <v>6265</v>
      </c>
      <c r="E7" s="12">
        <f t="shared" si="1"/>
        <v>0.22013352073085032</v>
      </c>
      <c r="F7" s="13">
        <v>1101</v>
      </c>
      <c r="G7" s="12">
        <f t="shared" si="2"/>
        <v>0.038685874912157414</v>
      </c>
      <c r="H7" s="13">
        <v>67</v>
      </c>
      <c r="I7" s="12">
        <f t="shared" si="3"/>
        <v>0.002354181307097681</v>
      </c>
      <c r="J7" s="14">
        <f t="shared" si="4"/>
        <v>28460</v>
      </c>
      <c r="K7" s="1"/>
    </row>
    <row r="8" spans="1:11" ht="25.5" customHeight="1">
      <c r="A8" s="5" t="s">
        <v>9</v>
      </c>
      <c r="B8" s="13">
        <v>2252</v>
      </c>
      <c r="C8" s="12">
        <f t="shared" si="0"/>
        <v>0.9677696605070907</v>
      </c>
      <c r="D8" s="13">
        <v>63</v>
      </c>
      <c r="E8" s="12">
        <f t="shared" si="1"/>
        <v>0.027073485174043833</v>
      </c>
      <c r="F8" s="13">
        <v>12</v>
      </c>
      <c r="G8" s="12">
        <f t="shared" si="2"/>
        <v>0.005156854318865492</v>
      </c>
      <c r="H8" s="13">
        <v>0</v>
      </c>
      <c r="I8" s="12">
        <f t="shared" si="3"/>
        <v>0</v>
      </c>
      <c r="J8" s="14">
        <f t="shared" si="4"/>
        <v>2327</v>
      </c>
      <c r="K8" s="1"/>
    </row>
    <row r="9" spans="1:11" ht="25.5" customHeight="1">
      <c r="A9" s="5" t="s">
        <v>10</v>
      </c>
      <c r="B9" s="13">
        <v>1261</v>
      </c>
      <c r="C9" s="12">
        <f t="shared" si="0"/>
        <v>0.7537358039450089</v>
      </c>
      <c r="D9" s="13">
        <v>344</v>
      </c>
      <c r="E9" s="12">
        <f t="shared" si="1"/>
        <v>0.20561864913329347</v>
      </c>
      <c r="F9" s="13">
        <v>67</v>
      </c>
      <c r="G9" s="12">
        <f t="shared" si="2"/>
        <v>0.04004781829049611</v>
      </c>
      <c r="H9" s="13">
        <v>1</v>
      </c>
      <c r="I9" s="12">
        <f t="shared" si="3"/>
        <v>0.0005977286312014345</v>
      </c>
      <c r="J9" s="14">
        <f t="shared" si="4"/>
        <v>1673</v>
      </c>
      <c r="K9" s="1"/>
    </row>
    <row r="10" spans="1:11" ht="15" customHeight="1">
      <c r="A10" s="5" t="s">
        <v>11</v>
      </c>
      <c r="B10" s="13">
        <v>16067</v>
      </c>
      <c r="C10" s="12">
        <f t="shared" si="0"/>
        <v>0.7006061134609515</v>
      </c>
      <c r="D10" s="13">
        <v>5320</v>
      </c>
      <c r="E10" s="12">
        <f t="shared" si="1"/>
        <v>0.231980115990058</v>
      </c>
      <c r="F10" s="13">
        <v>1397</v>
      </c>
      <c r="G10" s="12">
        <f t="shared" si="2"/>
        <v>0.06091658308987049</v>
      </c>
      <c r="H10" s="13">
        <v>149</v>
      </c>
      <c r="I10" s="12">
        <f t="shared" si="3"/>
        <v>0.0064971874591200456</v>
      </c>
      <c r="J10" s="14">
        <f t="shared" si="4"/>
        <v>22933</v>
      </c>
      <c r="K10" s="1"/>
    </row>
    <row r="11" spans="1:11" ht="25.5">
      <c r="A11" s="5" t="s">
        <v>12</v>
      </c>
      <c r="B11" s="13">
        <v>51074</v>
      </c>
      <c r="C11" s="12">
        <f t="shared" si="0"/>
        <v>0.7903622661363953</v>
      </c>
      <c r="D11" s="13">
        <v>10563</v>
      </c>
      <c r="E11" s="12">
        <f t="shared" si="1"/>
        <v>0.1634607944785751</v>
      </c>
      <c r="F11" s="13">
        <v>2881</v>
      </c>
      <c r="G11" s="12">
        <f t="shared" si="2"/>
        <v>0.04458303028427291</v>
      </c>
      <c r="H11" s="13">
        <v>103</v>
      </c>
      <c r="I11" s="12">
        <f t="shared" si="3"/>
        <v>0.00159390910075672</v>
      </c>
      <c r="J11" s="14">
        <f t="shared" si="4"/>
        <v>64621</v>
      </c>
      <c r="K11" s="1"/>
    </row>
    <row r="12" spans="1:11" ht="14.25" customHeight="1">
      <c r="A12" s="5" t="s">
        <v>13</v>
      </c>
      <c r="B12" s="13">
        <v>11175</v>
      </c>
      <c r="C12" s="12">
        <f t="shared" si="0"/>
        <v>0.6735173577627772</v>
      </c>
      <c r="D12" s="13">
        <v>4472</v>
      </c>
      <c r="E12" s="12">
        <f t="shared" si="1"/>
        <v>0.2695274831243973</v>
      </c>
      <c r="F12" s="13">
        <v>929</v>
      </c>
      <c r="G12" s="12">
        <f t="shared" si="2"/>
        <v>0.05599083895853423</v>
      </c>
      <c r="H12" s="13">
        <v>16</v>
      </c>
      <c r="I12" s="12">
        <f t="shared" si="3"/>
        <v>0.0009643201542912247</v>
      </c>
      <c r="J12" s="14">
        <f t="shared" si="4"/>
        <v>16592</v>
      </c>
      <c r="K12" s="1"/>
    </row>
    <row r="13" spans="1:11" ht="13.5" customHeight="1">
      <c r="A13" s="5" t="s">
        <v>14</v>
      </c>
      <c r="B13" s="13">
        <v>10404</v>
      </c>
      <c r="C13" s="12">
        <f t="shared" si="0"/>
        <v>0.5617710583153348</v>
      </c>
      <c r="D13" s="13">
        <v>7231</v>
      </c>
      <c r="E13" s="12">
        <f t="shared" si="1"/>
        <v>0.3904427645788337</v>
      </c>
      <c r="F13" s="13">
        <v>855</v>
      </c>
      <c r="G13" s="12">
        <f t="shared" si="2"/>
        <v>0.046166306695464364</v>
      </c>
      <c r="H13" s="13">
        <v>30</v>
      </c>
      <c r="I13" s="12">
        <f t="shared" si="3"/>
        <v>0.0016198704103671706</v>
      </c>
      <c r="J13" s="14">
        <f t="shared" si="4"/>
        <v>18520</v>
      </c>
      <c r="K13" s="1"/>
    </row>
    <row r="14" spans="1:11" ht="15" customHeight="1">
      <c r="A14" s="5" t="s">
        <v>15</v>
      </c>
      <c r="B14" s="13">
        <v>14752</v>
      </c>
      <c r="C14" s="12">
        <f t="shared" si="0"/>
        <v>0.5593811618383133</v>
      </c>
      <c r="D14" s="13">
        <v>9625</v>
      </c>
      <c r="E14" s="12">
        <f t="shared" si="1"/>
        <v>0.36497042317609585</v>
      </c>
      <c r="F14" s="13">
        <v>1909</v>
      </c>
      <c r="G14" s="12">
        <f t="shared" si="2"/>
        <v>0.07238738055513423</v>
      </c>
      <c r="H14" s="13">
        <v>86</v>
      </c>
      <c r="I14" s="12">
        <f t="shared" si="3"/>
        <v>0.003261034430456545</v>
      </c>
      <c r="J14" s="14">
        <f t="shared" si="4"/>
        <v>26372</v>
      </c>
      <c r="K14" s="1"/>
    </row>
    <row r="15" spans="1:11" ht="15" customHeight="1">
      <c r="A15" s="5" t="s">
        <v>16</v>
      </c>
      <c r="B15" s="13">
        <v>8990</v>
      </c>
      <c r="C15" s="12">
        <f t="shared" si="0"/>
        <v>0.8178675400291121</v>
      </c>
      <c r="D15" s="13">
        <v>1217</v>
      </c>
      <c r="E15" s="12">
        <f t="shared" si="1"/>
        <v>0.11071688500727803</v>
      </c>
      <c r="F15" s="13">
        <v>748</v>
      </c>
      <c r="G15" s="12">
        <f t="shared" si="2"/>
        <v>0.06804949053857351</v>
      </c>
      <c r="H15" s="13">
        <v>37</v>
      </c>
      <c r="I15" s="12">
        <f t="shared" si="3"/>
        <v>0.0033660844250363903</v>
      </c>
      <c r="J15" s="14">
        <f t="shared" si="4"/>
        <v>10992</v>
      </c>
      <c r="K15" s="1"/>
    </row>
    <row r="16" spans="1:11" ht="15" customHeight="1">
      <c r="A16" s="5" t="s">
        <v>17</v>
      </c>
      <c r="B16" s="13">
        <v>17635</v>
      </c>
      <c r="C16" s="12">
        <f t="shared" si="0"/>
        <v>0.8623050217593272</v>
      </c>
      <c r="D16" s="13">
        <v>1463</v>
      </c>
      <c r="E16" s="12">
        <f t="shared" si="1"/>
        <v>0.07153684416409956</v>
      </c>
      <c r="F16" s="13">
        <v>1342</v>
      </c>
      <c r="G16" s="12">
        <f t="shared" si="2"/>
        <v>0.06562026306782065</v>
      </c>
      <c r="H16" s="13">
        <v>11</v>
      </c>
      <c r="I16" s="12">
        <f t="shared" si="3"/>
        <v>0.0005378710087526283</v>
      </c>
      <c r="J16" s="14">
        <f t="shared" si="4"/>
        <v>20451</v>
      </c>
      <c r="K16" s="1"/>
    </row>
    <row r="17" spans="1:11" ht="15" customHeight="1">
      <c r="A17" s="5" t="s">
        <v>18</v>
      </c>
      <c r="B17" s="13">
        <v>1978</v>
      </c>
      <c r="C17" s="12">
        <f t="shared" si="0"/>
        <v>0.7483919788119561</v>
      </c>
      <c r="D17" s="13">
        <v>537</v>
      </c>
      <c r="E17" s="12">
        <f t="shared" si="1"/>
        <v>0.20317820658342792</v>
      </c>
      <c r="F17" s="13">
        <v>127</v>
      </c>
      <c r="G17" s="12">
        <f t="shared" si="2"/>
        <v>0.048051456678017405</v>
      </c>
      <c r="H17" s="13">
        <v>1</v>
      </c>
      <c r="I17" s="12">
        <f t="shared" si="3"/>
        <v>0.00037835792659856227</v>
      </c>
      <c r="J17" s="14">
        <f t="shared" si="4"/>
        <v>2643</v>
      </c>
      <c r="K17" s="1"/>
    </row>
    <row r="18" spans="1:11" ht="15" customHeight="1">
      <c r="A18" s="5" t="s">
        <v>19</v>
      </c>
      <c r="B18" s="13">
        <v>21563</v>
      </c>
      <c r="C18" s="12">
        <f t="shared" si="0"/>
        <v>0.831424715635242</v>
      </c>
      <c r="D18" s="13">
        <v>2835</v>
      </c>
      <c r="E18" s="12">
        <f t="shared" si="1"/>
        <v>0.10931174089068826</v>
      </c>
      <c r="F18" s="13">
        <v>1508</v>
      </c>
      <c r="G18" s="12">
        <f t="shared" si="2"/>
        <v>0.058145363408521306</v>
      </c>
      <c r="H18" s="13">
        <v>29</v>
      </c>
      <c r="I18" s="12">
        <f t="shared" si="3"/>
        <v>0.0011181800655484866</v>
      </c>
      <c r="J18" s="14">
        <f t="shared" si="4"/>
        <v>25935</v>
      </c>
      <c r="K18" s="1"/>
    </row>
    <row r="19" spans="1:11" ht="15" customHeight="1">
      <c r="A19" s="5" t="s">
        <v>20</v>
      </c>
      <c r="B19" s="13">
        <v>6271</v>
      </c>
      <c r="C19" s="12">
        <f t="shared" si="0"/>
        <v>0.6299347061778001</v>
      </c>
      <c r="D19" s="13">
        <v>3039</v>
      </c>
      <c r="E19" s="12">
        <f t="shared" si="1"/>
        <v>0.3052737317930688</v>
      </c>
      <c r="F19" s="13">
        <v>632</v>
      </c>
      <c r="G19" s="12">
        <f t="shared" si="2"/>
        <v>0.0634856855851331</v>
      </c>
      <c r="H19" s="13">
        <v>13</v>
      </c>
      <c r="I19" s="12">
        <f t="shared" si="3"/>
        <v>0.001305876443997991</v>
      </c>
      <c r="J19" s="14">
        <f t="shared" si="4"/>
        <v>9955</v>
      </c>
      <c r="K19" s="1"/>
    </row>
    <row r="20" spans="1:11" ht="12.75" customHeight="1">
      <c r="A20" s="5" t="s">
        <v>21</v>
      </c>
      <c r="B20" s="13">
        <v>69158</v>
      </c>
      <c r="C20" s="12">
        <f t="shared" si="0"/>
        <v>0.9685587440303629</v>
      </c>
      <c r="D20" s="13">
        <v>1510</v>
      </c>
      <c r="E20" s="12">
        <f t="shared" si="1"/>
        <v>0.021147570830357267</v>
      </c>
      <c r="F20" s="13">
        <v>646</v>
      </c>
      <c r="G20" s="12">
        <f t="shared" si="2"/>
        <v>0.009047238911530328</v>
      </c>
      <c r="H20" s="13">
        <v>89</v>
      </c>
      <c r="I20" s="12">
        <f t="shared" si="3"/>
        <v>0.0012464462277495343</v>
      </c>
      <c r="J20" s="14">
        <f t="shared" si="4"/>
        <v>71403</v>
      </c>
      <c r="K20" s="1"/>
    </row>
    <row r="21" spans="1:11" ht="12" customHeight="1">
      <c r="A21" s="5" t="s">
        <v>22</v>
      </c>
      <c r="B21" s="13">
        <v>15287</v>
      </c>
      <c r="C21" s="12">
        <f t="shared" si="0"/>
        <v>0.8940811790852732</v>
      </c>
      <c r="D21" s="13">
        <v>1466</v>
      </c>
      <c r="E21" s="12">
        <f t="shared" si="1"/>
        <v>0.08574102234179436</v>
      </c>
      <c r="F21" s="13">
        <v>332</v>
      </c>
      <c r="G21" s="12">
        <f t="shared" si="2"/>
        <v>0.019417475728155338</v>
      </c>
      <c r="H21" s="13">
        <v>13</v>
      </c>
      <c r="I21" s="12">
        <f t="shared" si="3"/>
        <v>0.000760322844777167</v>
      </c>
      <c r="J21" s="14">
        <f t="shared" si="4"/>
        <v>17098</v>
      </c>
      <c r="K21" s="1"/>
    </row>
    <row r="22" spans="1:11" ht="25.5" customHeight="1">
      <c r="A22" s="5" t="s">
        <v>23</v>
      </c>
      <c r="B22" s="13">
        <v>8087</v>
      </c>
      <c r="C22" s="12">
        <f t="shared" si="0"/>
        <v>0.8333676834295136</v>
      </c>
      <c r="D22" s="13">
        <v>1307</v>
      </c>
      <c r="E22" s="12">
        <f t="shared" si="1"/>
        <v>0.13468672712283594</v>
      </c>
      <c r="F22" s="13">
        <v>308</v>
      </c>
      <c r="G22" s="12">
        <f t="shared" si="2"/>
        <v>0.031739488870568835</v>
      </c>
      <c r="H22" s="13">
        <v>2</v>
      </c>
      <c r="I22" s="12">
        <f t="shared" si="3"/>
        <v>0.00020610057708161583</v>
      </c>
      <c r="J22" s="14">
        <f t="shared" si="4"/>
        <v>9704</v>
      </c>
      <c r="K22" s="1"/>
    </row>
    <row r="23" spans="1:11" ht="15" customHeight="1">
      <c r="A23" s="5" t="s">
        <v>24</v>
      </c>
      <c r="B23" s="13">
        <v>4221</v>
      </c>
      <c r="C23" s="12">
        <f t="shared" si="0"/>
        <v>0.7357503921910407</v>
      </c>
      <c r="D23" s="13">
        <v>1155</v>
      </c>
      <c r="E23" s="12">
        <f t="shared" si="1"/>
        <v>0.20132473418162802</v>
      </c>
      <c r="F23" s="13">
        <v>356</v>
      </c>
      <c r="G23" s="12">
        <f t="shared" si="2"/>
        <v>0.062053337981523446</v>
      </c>
      <c r="H23" s="13">
        <v>5</v>
      </c>
      <c r="I23" s="12">
        <f t="shared" si="3"/>
        <v>0.0008715356458079135</v>
      </c>
      <c r="J23" s="14">
        <f t="shared" si="4"/>
        <v>5737</v>
      </c>
      <c r="K23" s="1"/>
    </row>
    <row r="24" spans="1:11" ht="15" customHeight="1">
      <c r="A24" s="5" t="s">
        <v>25</v>
      </c>
      <c r="B24" s="13">
        <v>9574</v>
      </c>
      <c r="C24" s="12">
        <f t="shared" si="0"/>
        <v>0.8189905902480753</v>
      </c>
      <c r="D24" s="13">
        <v>1543</v>
      </c>
      <c r="E24" s="12">
        <f t="shared" si="1"/>
        <v>0.13199315654405475</v>
      </c>
      <c r="F24" s="13">
        <v>561</v>
      </c>
      <c r="G24" s="12">
        <f t="shared" si="2"/>
        <v>0.047989734816082125</v>
      </c>
      <c r="H24" s="13">
        <v>12</v>
      </c>
      <c r="I24" s="12">
        <f t="shared" si="3"/>
        <v>0.001026518391787853</v>
      </c>
      <c r="J24" s="14">
        <f t="shared" si="4"/>
        <v>11690</v>
      </c>
      <c r="K24" s="1"/>
    </row>
    <row r="25" spans="1:11" ht="15" customHeight="1">
      <c r="A25" s="5" t="s">
        <v>26</v>
      </c>
      <c r="B25" s="13">
        <v>250</v>
      </c>
      <c r="C25" s="12">
        <f t="shared" si="0"/>
        <v>0.012206435232654656</v>
      </c>
      <c r="D25" s="13">
        <v>327</v>
      </c>
      <c r="E25" s="12">
        <f t="shared" si="1"/>
        <v>0.015966017284312288</v>
      </c>
      <c r="F25" s="13">
        <v>19901</v>
      </c>
      <c r="G25" s="12">
        <f t="shared" si="2"/>
        <v>0.9716810702602412</v>
      </c>
      <c r="H25" s="13">
        <v>3</v>
      </c>
      <c r="I25" s="12">
        <f t="shared" si="3"/>
        <v>0.00014647722279185587</v>
      </c>
      <c r="J25" s="14">
        <f t="shared" si="4"/>
        <v>20481</v>
      </c>
      <c r="K25" s="1"/>
    </row>
    <row r="26" spans="1:11" ht="15" customHeight="1">
      <c r="A26" s="5" t="s">
        <v>27</v>
      </c>
      <c r="B26" s="13">
        <v>348</v>
      </c>
      <c r="C26" s="12">
        <f>B26/J26</f>
        <v>0.6105263157894737</v>
      </c>
      <c r="D26" s="13">
        <v>90</v>
      </c>
      <c r="E26" s="12">
        <f t="shared" si="1"/>
        <v>0.15789473684210525</v>
      </c>
      <c r="F26" s="13">
        <v>77</v>
      </c>
      <c r="G26" s="12">
        <f t="shared" si="2"/>
        <v>0.13508771929824562</v>
      </c>
      <c r="H26" s="13">
        <v>55</v>
      </c>
      <c r="I26" s="12">
        <f t="shared" si="3"/>
        <v>0.09649122807017543</v>
      </c>
      <c r="J26" s="14">
        <f t="shared" si="4"/>
        <v>570</v>
      </c>
      <c r="K26" s="1"/>
    </row>
    <row r="27" spans="1:11" ht="15" customHeight="1" thickBot="1">
      <c r="A27" s="5" t="s">
        <v>31</v>
      </c>
      <c r="B27" s="13">
        <v>4</v>
      </c>
      <c r="C27" s="12">
        <f>B27/J27</f>
        <v>0.5714285714285714</v>
      </c>
      <c r="D27" s="13">
        <v>1</v>
      </c>
      <c r="E27" s="12">
        <f t="shared" si="1"/>
        <v>0.14285714285714285</v>
      </c>
      <c r="F27" s="13">
        <v>2</v>
      </c>
      <c r="G27" s="12">
        <f t="shared" si="2"/>
        <v>0.2857142857142857</v>
      </c>
      <c r="H27" s="13">
        <v>0</v>
      </c>
      <c r="I27" s="12">
        <f t="shared" si="3"/>
        <v>0</v>
      </c>
      <c r="J27" s="14">
        <f t="shared" si="4"/>
        <v>7</v>
      </c>
      <c r="K27" s="1"/>
    </row>
    <row r="28" spans="1:11" ht="15" customHeight="1" thickBot="1">
      <c r="A28" s="11" t="s">
        <v>0</v>
      </c>
      <c r="B28" s="16">
        <f>SUM(B5:B27)</f>
        <v>297061</v>
      </c>
      <c r="C28" s="17">
        <f t="shared" si="0"/>
        <v>0.7451132364634204</v>
      </c>
      <c r="D28" s="16">
        <f>SUM(D5:D27)</f>
        <v>61490</v>
      </c>
      <c r="E28" s="17">
        <f t="shared" si="1"/>
        <v>0.15423435897050009</v>
      </c>
      <c r="F28" s="16">
        <f>SUM(F5:F27)</f>
        <v>39391</v>
      </c>
      <c r="G28" s="17">
        <f t="shared" si="2"/>
        <v>0.09880379954800729</v>
      </c>
      <c r="H28" s="16">
        <f>SUM(H5:H27)</f>
        <v>737</v>
      </c>
      <c r="I28" s="17">
        <f t="shared" si="3"/>
        <v>0.0018486050180721834</v>
      </c>
      <c r="J28" s="16">
        <f>SUM(J5:J27)</f>
        <v>398679</v>
      </c>
      <c r="K28" s="1"/>
    </row>
    <row r="29" spans="1:11" ht="6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1"/>
    </row>
    <row r="30" spans="1:11" ht="12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1" ht="14.25">
      <c r="A31" s="21" t="s">
        <v>36</v>
      </c>
      <c r="B31" s="22"/>
      <c r="C31" s="22"/>
      <c r="D31" s="22"/>
      <c r="E31" s="22"/>
      <c r="F31" s="22"/>
      <c r="G31" s="22"/>
      <c r="H31" s="22"/>
      <c r="I31" s="22"/>
      <c r="J31" s="22"/>
      <c r="K31" s="1"/>
    </row>
    <row r="32" spans="1:11" ht="13.5" customHeight="1">
      <c r="A32" s="42" t="s">
        <v>37</v>
      </c>
      <c r="B32" s="42"/>
      <c r="C32" s="42"/>
      <c r="D32" s="42"/>
      <c r="E32" s="42"/>
      <c r="F32" s="42"/>
      <c r="G32" s="42"/>
      <c r="H32" s="42"/>
      <c r="I32" s="42"/>
      <c r="J32" s="42"/>
      <c r="K32" s="1"/>
    </row>
    <row r="33" spans="1:11" ht="25.5" customHeight="1">
      <c r="A33" s="43" t="s">
        <v>48</v>
      </c>
      <c r="B33" s="43"/>
      <c r="C33" s="43"/>
      <c r="D33" s="43"/>
      <c r="E33" s="43"/>
      <c r="F33" s="43"/>
      <c r="G33" s="43"/>
      <c r="H33" s="43"/>
      <c r="I33" s="43"/>
      <c r="J33" s="43"/>
      <c r="K33" s="1"/>
    </row>
    <row r="34" spans="1:11" ht="12.75">
      <c r="A34" s="18" t="s">
        <v>2</v>
      </c>
      <c r="B34" s="18"/>
      <c r="C34" s="18"/>
      <c r="D34" s="18"/>
      <c r="E34" s="18"/>
      <c r="F34" s="18"/>
      <c r="G34" s="18"/>
      <c r="H34" s="18"/>
      <c r="I34" s="18"/>
      <c r="J34" s="19"/>
      <c r="K34" s="1"/>
    </row>
    <row r="35" spans="1:11" ht="7.5" customHeight="1">
      <c r="A35" s="18"/>
      <c r="B35" s="18"/>
      <c r="C35" s="18"/>
      <c r="D35" s="18"/>
      <c r="E35" s="18"/>
      <c r="F35" s="18"/>
      <c r="G35" s="18"/>
      <c r="H35" s="18"/>
      <c r="I35" s="18"/>
      <c r="J35" s="19"/>
      <c r="K35" s="1"/>
    </row>
    <row r="36" spans="1:11" ht="12.75">
      <c r="A36" s="18" t="s">
        <v>41</v>
      </c>
      <c r="B36" s="18"/>
      <c r="C36" s="18"/>
      <c r="D36" s="18"/>
      <c r="E36" s="18"/>
      <c r="F36" s="18"/>
      <c r="G36" s="18"/>
      <c r="H36" s="19" t="s">
        <v>3</v>
      </c>
      <c r="I36" s="18"/>
      <c r="J36" s="19"/>
      <c r="K36" s="1"/>
    </row>
    <row r="37" spans="1:11" ht="12.75">
      <c r="A37" s="20">
        <v>43087</v>
      </c>
      <c r="B37" s="18"/>
      <c r="C37" s="18"/>
      <c r="D37" s="18"/>
      <c r="E37" s="18"/>
      <c r="F37" s="18"/>
      <c r="G37" s="18"/>
      <c r="H37" s="19" t="s">
        <v>1</v>
      </c>
      <c r="I37" s="18"/>
      <c r="J37" s="19"/>
      <c r="K37" s="1"/>
    </row>
  </sheetData>
  <sheetProtection/>
  <mergeCells count="10">
    <mergeCell ref="A1:J1"/>
    <mergeCell ref="A30:K30"/>
    <mergeCell ref="A32:J32"/>
    <mergeCell ref="A33:J33"/>
    <mergeCell ref="A2:A4"/>
    <mergeCell ref="B2:J2"/>
    <mergeCell ref="B3:C3"/>
    <mergeCell ref="D3:E3"/>
    <mergeCell ref="F3:G3"/>
    <mergeCell ref="H3:I3"/>
  </mergeCells>
  <printOptions/>
  <pageMargins left="0" right="0" top="0.35433070866141736" bottom="0.15748031496062992" header="0.31496062992125984" footer="0.31496062992125984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56.28125" style="0" customWidth="1"/>
    <col min="2" max="2" width="11.8515625" style="0" customWidth="1"/>
    <col min="3" max="3" width="11.7109375" style="0" customWidth="1"/>
    <col min="4" max="4" width="9.421875" style="0" customWidth="1"/>
    <col min="5" max="5" width="9.28125" style="0" customWidth="1"/>
    <col min="6" max="6" width="8.57421875" style="0" customWidth="1"/>
    <col min="7" max="7" width="9.140625" style="0" customWidth="1"/>
    <col min="8" max="8" width="9.28125" style="0" customWidth="1"/>
    <col min="9" max="9" width="10.421875" style="0" customWidth="1"/>
    <col min="10" max="10" width="11.7109375" style="0" customWidth="1"/>
  </cols>
  <sheetData>
    <row r="1" spans="1:11" ht="13.5" thickBot="1">
      <c r="A1" s="44" t="s">
        <v>42</v>
      </c>
      <c r="B1" s="44"/>
      <c r="C1" s="44"/>
      <c r="D1" s="44"/>
      <c r="E1" s="44"/>
      <c r="F1" s="44"/>
      <c r="G1" s="44"/>
      <c r="H1" s="44"/>
      <c r="I1" s="44"/>
      <c r="J1" s="44"/>
      <c r="K1" s="1"/>
    </row>
    <row r="2" spans="1:11" ht="12.75">
      <c r="A2" s="45" t="s">
        <v>5</v>
      </c>
      <c r="B2" s="56" t="s">
        <v>32</v>
      </c>
      <c r="C2" s="57"/>
      <c r="D2" s="57"/>
      <c r="E2" s="57"/>
      <c r="F2" s="57"/>
      <c r="G2" s="57"/>
      <c r="H2" s="57"/>
      <c r="I2" s="57"/>
      <c r="J2" s="58"/>
      <c r="K2" s="1"/>
    </row>
    <row r="3" spans="1:11" ht="13.5">
      <c r="A3" s="46"/>
      <c r="B3" s="51" t="s">
        <v>28</v>
      </c>
      <c r="C3" s="52"/>
      <c r="D3" s="53" t="s">
        <v>34</v>
      </c>
      <c r="E3" s="54"/>
      <c r="F3" s="53" t="s">
        <v>33</v>
      </c>
      <c r="G3" s="54"/>
      <c r="H3" s="55" t="s">
        <v>30</v>
      </c>
      <c r="I3" s="52"/>
      <c r="J3" s="3" t="s">
        <v>35</v>
      </c>
      <c r="K3" s="1"/>
    </row>
    <row r="4" spans="1:11" ht="34.5" customHeight="1">
      <c r="A4" s="47"/>
      <c r="B4" s="10" t="s">
        <v>29</v>
      </c>
      <c r="C4" s="10" t="s">
        <v>4</v>
      </c>
      <c r="D4" s="10" t="s">
        <v>29</v>
      </c>
      <c r="E4" s="10" t="s">
        <v>4</v>
      </c>
      <c r="F4" s="10" t="s">
        <v>29</v>
      </c>
      <c r="G4" s="10" t="s">
        <v>4</v>
      </c>
      <c r="H4" s="10" t="s">
        <v>29</v>
      </c>
      <c r="I4" s="10" t="s">
        <v>4</v>
      </c>
      <c r="J4" s="38" t="s">
        <v>29</v>
      </c>
      <c r="K4" s="1"/>
    </row>
    <row r="5" spans="1:11" ht="15" customHeight="1">
      <c r="A5" s="4" t="s">
        <v>6</v>
      </c>
      <c r="B5" s="39">
        <v>5229</v>
      </c>
      <c r="C5" s="12">
        <f>B5/J5</f>
        <v>0.5414725069897484</v>
      </c>
      <c r="D5" s="13">
        <v>980</v>
      </c>
      <c r="E5" s="12">
        <f>D5/J5</f>
        <v>0.10148079113596355</v>
      </c>
      <c r="F5" s="13">
        <v>3437</v>
      </c>
      <c r="G5" s="12">
        <f>F5/J5</f>
        <v>0.35590763176970075</v>
      </c>
      <c r="H5" s="13">
        <v>11</v>
      </c>
      <c r="I5" s="12">
        <f>H5/J5</f>
        <v>0.001139070104587346</v>
      </c>
      <c r="J5" s="14">
        <f>B5+D5+F5+H5</f>
        <v>9657</v>
      </c>
      <c r="K5" s="1"/>
    </row>
    <row r="6" spans="1:11" ht="13.5" customHeight="1">
      <c r="A6" s="5" t="s">
        <v>7</v>
      </c>
      <c r="B6" s="39">
        <v>532</v>
      </c>
      <c r="C6" s="12">
        <f aca="true" t="shared" si="0" ref="C6:C28">B6/J6</f>
        <v>0.7419804741980475</v>
      </c>
      <c r="D6" s="13">
        <v>98</v>
      </c>
      <c r="E6" s="12">
        <f aca="true" t="shared" si="1" ref="E6:E28">D6/J6</f>
        <v>0.13668061366806136</v>
      </c>
      <c r="F6" s="13">
        <v>82</v>
      </c>
      <c r="G6" s="12">
        <f aca="true" t="shared" si="2" ref="G6:G28">F6/J6</f>
        <v>0.11436541143654114</v>
      </c>
      <c r="H6" s="13">
        <v>5</v>
      </c>
      <c r="I6" s="12">
        <f aca="true" t="shared" si="3" ref="I6:I28">H6/J6</f>
        <v>0.00697350069735007</v>
      </c>
      <c r="J6" s="14">
        <f aca="true" t="shared" si="4" ref="J6:J27">B6+D6+F6+H6</f>
        <v>717</v>
      </c>
      <c r="K6" s="1"/>
    </row>
    <row r="7" spans="1:11" ht="15" customHeight="1">
      <c r="A7" s="5" t="s">
        <v>8</v>
      </c>
      <c r="B7" s="39">
        <v>21589</v>
      </c>
      <c r="C7" s="12">
        <f t="shared" si="0"/>
        <v>0.7429623511597495</v>
      </c>
      <c r="D7" s="13">
        <v>6275</v>
      </c>
      <c r="E7" s="12">
        <f t="shared" si="1"/>
        <v>0.21594741551379998</v>
      </c>
      <c r="F7" s="13">
        <v>1127</v>
      </c>
      <c r="G7" s="12">
        <f t="shared" si="2"/>
        <v>0.03878449996558607</v>
      </c>
      <c r="H7" s="13">
        <v>67</v>
      </c>
      <c r="I7" s="12">
        <f t="shared" si="3"/>
        <v>0.002305733360864478</v>
      </c>
      <c r="J7" s="14">
        <f t="shared" si="4"/>
        <v>29058</v>
      </c>
      <c r="K7" s="1"/>
    </row>
    <row r="8" spans="1:11" ht="15" customHeight="1">
      <c r="A8" s="5" t="s">
        <v>9</v>
      </c>
      <c r="B8" s="39">
        <v>2255</v>
      </c>
      <c r="C8" s="12">
        <f t="shared" si="0"/>
        <v>0.9612105711849958</v>
      </c>
      <c r="D8" s="13">
        <v>78</v>
      </c>
      <c r="E8" s="12">
        <f t="shared" si="1"/>
        <v>0.03324808184143223</v>
      </c>
      <c r="F8" s="13">
        <v>13</v>
      </c>
      <c r="G8" s="12">
        <f t="shared" si="2"/>
        <v>0.005541346973572037</v>
      </c>
      <c r="H8" s="13">
        <v>0</v>
      </c>
      <c r="I8" s="12">
        <f t="shared" si="3"/>
        <v>0</v>
      </c>
      <c r="J8" s="14">
        <f t="shared" si="4"/>
        <v>2346</v>
      </c>
      <c r="K8" s="1"/>
    </row>
    <row r="9" spans="1:11" ht="24" customHeight="1">
      <c r="A9" s="5" t="s">
        <v>10</v>
      </c>
      <c r="B9" s="39">
        <v>1295</v>
      </c>
      <c r="C9" s="12">
        <f t="shared" si="0"/>
        <v>0.7590855803048066</v>
      </c>
      <c r="D9" s="13">
        <v>343</v>
      </c>
      <c r="E9" s="12">
        <f t="shared" si="1"/>
        <v>0.20105509964830012</v>
      </c>
      <c r="F9" s="13">
        <v>64</v>
      </c>
      <c r="G9" s="12">
        <f t="shared" si="2"/>
        <v>0.03751465416178194</v>
      </c>
      <c r="H9" s="13">
        <v>4</v>
      </c>
      <c r="I9" s="12">
        <f t="shared" si="3"/>
        <v>0.0023446658851113715</v>
      </c>
      <c r="J9" s="14">
        <f t="shared" si="4"/>
        <v>1706</v>
      </c>
      <c r="K9" s="1"/>
    </row>
    <row r="10" spans="1:11" ht="15" customHeight="1">
      <c r="A10" s="5" t="s">
        <v>11</v>
      </c>
      <c r="B10" s="39">
        <v>16417</v>
      </c>
      <c r="C10" s="12">
        <f t="shared" si="0"/>
        <v>0.7008324439701173</v>
      </c>
      <c r="D10" s="13">
        <v>5409</v>
      </c>
      <c r="E10" s="12">
        <f t="shared" si="1"/>
        <v>0.23090715048025615</v>
      </c>
      <c r="F10" s="13">
        <v>1457</v>
      </c>
      <c r="G10" s="12">
        <f t="shared" si="2"/>
        <v>0.06219850586979723</v>
      </c>
      <c r="H10" s="13">
        <v>142</v>
      </c>
      <c r="I10" s="12">
        <f t="shared" si="3"/>
        <v>0.006061899679829242</v>
      </c>
      <c r="J10" s="14">
        <f t="shared" si="4"/>
        <v>23425</v>
      </c>
      <c r="K10" s="1"/>
    </row>
    <row r="11" spans="1:11" ht="25.5" customHeight="1">
      <c r="A11" s="5" t="s">
        <v>12</v>
      </c>
      <c r="B11" s="39">
        <v>52209</v>
      </c>
      <c r="C11" s="12">
        <f t="shared" si="0"/>
        <v>0.787572973706838</v>
      </c>
      <c r="D11" s="13">
        <v>11019</v>
      </c>
      <c r="E11" s="12">
        <f t="shared" si="1"/>
        <v>0.16622165904873965</v>
      </c>
      <c r="F11" s="13">
        <v>2961</v>
      </c>
      <c r="G11" s="12">
        <f t="shared" si="2"/>
        <v>0.04466669683667466</v>
      </c>
      <c r="H11" s="13">
        <v>102</v>
      </c>
      <c r="I11" s="12">
        <f t="shared" si="3"/>
        <v>0.0015386704077476581</v>
      </c>
      <c r="J11" s="14">
        <f t="shared" si="4"/>
        <v>66291</v>
      </c>
      <c r="K11" s="1"/>
    </row>
    <row r="12" spans="1:11" ht="12.75" customHeight="1">
      <c r="A12" s="5" t="s">
        <v>13</v>
      </c>
      <c r="B12" s="39">
        <v>11999</v>
      </c>
      <c r="C12" s="12">
        <f t="shared" si="0"/>
        <v>0.6684307280931424</v>
      </c>
      <c r="D12" s="13">
        <v>4913</v>
      </c>
      <c r="E12" s="12">
        <f t="shared" si="1"/>
        <v>0.27368948805080495</v>
      </c>
      <c r="F12" s="13">
        <v>1022</v>
      </c>
      <c r="G12" s="12">
        <f t="shared" si="2"/>
        <v>0.0569327614060498</v>
      </c>
      <c r="H12" s="13">
        <v>17</v>
      </c>
      <c r="I12" s="12">
        <f t="shared" si="3"/>
        <v>0.0009470224500027853</v>
      </c>
      <c r="J12" s="14">
        <f t="shared" si="4"/>
        <v>17951</v>
      </c>
      <c r="K12" s="1"/>
    </row>
    <row r="13" spans="1:11" ht="15" customHeight="1">
      <c r="A13" s="5" t="s">
        <v>14</v>
      </c>
      <c r="B13" s="39">
        <v>13122</v>
      </c>
      <c r="C13" s="12">
        <f t="shared" si="0"/>
        <v>0.5381397637795275</v>
      </c>
      <c r="D13" s="13">
        <v>10131</v>
      </c>
      <c r="E13" s="12">
        <f t="shared" si="1"/>
        <v>0.4154773622047244</v>
      </c>
      <c r="F13" s="13">
        <v>1100</v>
      </c>
      <c r="G13" s="12">
        <f t="shared" si="2"/>
        <v>0.045111548556430445</v>
      </c>
      <c r="H13" s="13">
        <v>31</v>
      </c>
      <c r="I13" s="12">
        <f t="shared" si="3"/>
        <v>0.0012713254593175853</v>
      </c>
      <c r="J13" s="14">
        <f t="shared" si="4"/>
        <v>24384</v>
      </c>
      <c r="K13" s="1"/>
    </row>
    <row r="14" spans="1:11" ht="13.5" customHeight="1">
      <c r="A14" s="5" t="s">
        <v>15</v>
      </c>
      <c r="B14" s="39">
        <v>17110</v>
      </c>
      <c r="C14" s="12">
        <f t="shared" si="0"/>
        <v>0.5589128801489563</v>
      </c>
      <c r="D14" s="13">
        <v>11179</v>
      </c>
      <c r="E14" s="12">
        <f t="shared" si="1"/>
        <v>0.36517165909907556</v>
      </c>
      <c r="F14" s="13">
        <v>2237</v>
      </c>
      <c r="G14" s="12">
        <f t="shared" si="2"/>
        <v>0.07307353085290563</v>
      </c>
      <c r="H14" s="13">
        <v>87</v>
      </c>
      <c r="I14" s="12">
        <f t="shared" si="3"/>
        <v>0.00284192989906249</v>
      </c>
      <c r="J14" s="14">
        <f t="shared" si="4"/>
        <v>30613</v>
      </c>
      <c r="K14" s="1"/>
    </row>
    <row r="15" spans="1:11" ht="15" customHeight="1">
      <c r="A15" s="5" t="s">
        <v>16</v>
      </c>
      <c r="B15" s="39">
        <v>9073</v>
      </c>
      <c r="C15" s="12">
        <f t="shared" si="0"/>
        <v>0.8082850779510022</v>
      </c>
      <c r="D15" s="13">
        <v>1314</v>
      </c>
      <c r="E15" s="12">
        <f t="shared" si="1"/>
        <v>0.11706013363028953</v>
      </c>
      <c r="F15" s="13">
        <v>803</v>
      </c>
      <c r="G15" s="12">
        <f t="shared" si="2"/>
        <v>0.07153674832962138</v>
      </c>
      <c r="H15" s="13">
        <v>35</v>
      </c>
      <c r="I15" s="12">
        <f t="shared" si="3"/>
        <v>0.0031180400890868597</v>
      </c>
      <c r="J15" s="14">
        <f t="shared" si="4"/>
        <v>11225</v>
      </c>
      <c r="K15" s="1"/>
    </row>
    <row r="16" spans="1:11" ht="15" customHeight="1">
      <c r="A16" s="5" t="s">
        <v>17</v>
      </c>
      <c r="B16" s="39">
        <v>17546</v>
      </c>
      <c r="C16" s="12">
        <f t="shared" si="0"/>
        <v>0.8558606897224526</v>
      </c>
      <c r="D16" s="13">
        <v>1511</v>
      </c>
      <c r="E16" s="12">
        <f t="shared" si="1"/>
        <v>0.07370372176966977</v>
      </c>
      <c r="F16" s="13">
        <v>1433</v>
      </c>
      <c r="G16" s="12">
        <f t="shared" si="2"/>
        <v>0.06989902931564314</v>
      </c>
      <c r="H16" s="13">
        <v>11</v>
      </c>
      <c r="I16" s="12">
        <f t="shared" si="3"/>
        <v>0.0005365591922345251</v>
      </c>
      <c r="J16" s="14">
        <f t="shared" si="4"/>
        <v>20501</v>
      </c>
      <c r="K16" s="1"/>
    </row>
    <row r="17" spans="1:11" ht="15" customHeight="1">
      <c r="A17" s="5" t="s">
        <v>18</v>
      </c>
      <c r="B17" s="39">
        <v>2081</v>
      </c>
      <c r="C17" s="12">
        <f t="shared" si="0"/>
        <v>0.7400426742532006</v>
      </c>
      <c r="D17" s="13">
        <v>587</v>
      </c>
      <c r="E17" s="12">
        <f t="shared" si="1"/>
        <v>0.20874822190611664</v>
      </c>
      <c r="F17" s="13">
        <v>143</v>
      </c>
      <c r="G17" s="12">
        <f t="shared" si="2"/>
        <v>0.050853485064011376</v>
      </c>
      <c r="H17" s="13">
        <v>1</v>
      </c>
      <c r="I17" s="12">
        <f t="shared" si="3"/>
        <v>0.00035561877667140827</v>
      </c>
      <c r="J17" s="14">
        <f t="shared" si="4"/>
        <v>2812</v>
      </c>
      <c r="K17" s="1"/>
    </row>
    <row r="18" spans="1:11" ht="13.5" customHeight="1">
      <c r="A18" s="5" t="s">
        <v>19</v>
      </c>
      <c r="B18" s="39">
        <v>21995</v>
      </c>
      <c r="C18" s="12">
        <f t="shared" si="0"/>
        <v>0.8273462478841452</v>
      </c>
      <c r="D18" s="13">
        <v>3009</v>
      </c>
      <c r="E18" s="12">
        <f t="shared" si="1"/>
        <v>0.11318412638706037</v>
      </c>
      <c r="F18" s="13">
        <v>1550</v>
      </c>
      <c r="G18" s="12">
        <f t="shared" si="2"/>
        <v>0.05830355463607297</v>
      </c>
      <c r="H18" s="13">
        <v>31</v>
      </c>
      <c r="I18" s="12">
        <f t="shared" si="3"/>
        <v>0.0011660710927214595</v>
      </c>
      <c r="J18" s="14">
        <f t="shared" si="4"/>
        <v>26585</v>
      </c>
      <c r="K18" s="1"/>
    </row>
    <row r="19" spans="1:11" ht="13.5" customHeight="1">
      <c r="A19" s="5" t="s">
        <v>20</v>
      </c>
      <c r="B19" s="39">
        <v>6593</v>
      </c>
      <c r="C19" s="12">
        <f t="shared" si="0"/>
        <v>0.6280243855972566</v>
      </c>
      <c r="D19" s="13">
        <v>3209</v>
      </c>
      <c r="E19" s="12">
        <f t="shared" si="1"/>
        <v>0.30567727186130694</v>
      </c>
      <c r="F19" s="13">
        <v>681</v>
      </c>
      <c r="G19" s="12">
        <f t="shared" si="2"/>
        <v>0.06486949895218137</v>
      </c>
      <c r="H19" s="13">
        <v>15</v>
      </c>
      <c r="I19" s="12">
        <f t="shared" si="3"/>
        <v>0.0014288435892550963</v>
      </c>
      <c r="J19" s="14">
        <f t="shared" si="4"/>
        <v>10498</v>
      </c>
      <c r="K19" s="1"/>
    </row>
    <row r="20" spans="1:11" ht="13.5" customHeight="1">
      <c r="A20" s="5" t="s">
        <v>21</v>
      </c>
      <c r="B20" s="39">
        <v>67067</v>
      </c>
      <c r="C20" s="12">
        <f t="shared" si="0"/>
        <v>0.9675404301974985</v>
      </c>
      <c r="D20" s="13">
        <v>1491</v>
      </c>
      <c r="E20" s="12">
        <f t="shared" si="1"/>
        <v>0.021509874922457695</v>
      </c>
      <c r="F20" s="13">
        <v>667</v>
      </c>
      <c r="G20" s="12">
        <f t="shared" si="2"/>
        <v>0.009622459137008238</v>
      </c>
      <c r="H20" s="13">
        <v>92</v>
      </c>
      <c r="I20" s="12">
        <f t="shared" si="3"/>
        <v>0.0013272357430356189</v>
      </c>
      <c r="J20" s="14">
        <f t="shared" si="4"/>
        <v>69317</v>
      </c>
      <c r="K20" s="1"/>
    </row>
    <row r="21" spans="1:11" ht="13.5" customHeight="1">
      <c r="A21" s="5" t="s">
        <v>22</v>
      </c>
      <c r="B21" s="39">
        <v>11100</v>
      </c>
      <c r="C21" s="12">
        <f t="shared" si="0"/>
        <v>0.8776091081593927</v>
      </c>
      <c r="D21" s="13">
        <v>1257</v>
      </c>
      <c r="E21" s="12">
        <f t="shared" si="1"/>
        <v>0.09938330170777988</v>
      </c>
      <c r="F21" s="13">
        <v>280</v>
      </c>
      <c r="G21" s="12">
        <f t="shared" si="2"/>
        <v>0.022137887413029727</v>
      </c>
      <c r="H21" s="13">
        <v>11</v>
      </c>
      <c r="I21" s="12">
        <f t="shared" si="3"/>
        <v>0.0008697027197975965</v>
      </c>
      <c r="J21" s="14">
        <f t="shared" si="4"/>
        <v>12648</v>
      </c>
      <c r="K21" s="1"/>
    </row>
    <row r="22" spans="1:11" ht="24" customHeight="1">
      <c r="A22" s="5" t="s">
        <v>23</v>
      </c>
      <c r="B22" s="39">
        <v>8251</v>
      </c>
      <c r="C22" s="12">
        <f t="shared" si="0"/>
        <v>0.8343614116695318</v>
      </c>
      <c r="D22" s="13">
        <v>1327</v>
      </c>
      <c r="E22" s="12">
        <f t="shared" si="1"/>
        <v>0.13418950348872485</v>
      </c>
      <c r="F22" s="13">
        <v>308</v>
      </c>
      <c r="G22" s="12">
        <f t="shared" si="2"/>
        <v>0.03114571746384872</v>
      </c>
      <c r="H22" s="13">
        <v>3</v>
      </c>
      <c r="I22" s="12">
        <f t="shared" si="3"/>
        <v>0.0003033673778946304</v>
      </c>
      <c r="J22" s="14">
        <f t="shared" si="4"/>
        <v>9889</v>
      </c>
      <c r="K22" s="1"/>
    </row>
    <row r="23" spans="1:11" ht="13.5" customHeight="1">
      <c r="A23" s="5" t="s">
        <v>24</v>
      </c>
      <c r="B23" s="39">
        <v>4398</v>
      </c>
      <c r="C23" s="12">
        <f t="shared" si="0"/>
        <v>0.7349598930481284</v>
      </c>
      <c r="D23" s="13">
        <v>1255</v>
      </c>
      <c r="E23" s="12">
        <f t="shared" si="1"/>
        <v>0.209725935828877</v>
      </c>
      <c r="F23" s="13">
        <v>326</v>
      </c>
      <c r="G23" s="12">
        <f t="shared" si="2"/>
        <v>0.05447860962566845</v>
      </c>
      <c r="H23" s="13">
        <v>5</v>
      </c>
      <c r="I23" s="12">
        <f t="shared" si="3"/>
        <v>0.0008355614973262032</v>
      </c>
      <c r="J23" s="14">
        <f t="shared" si="4"/>
        <v>5984</v>
      </c>
      <c r="K23" s="1"/>
    </row>
    <row r="24" spans="1:11" ht="15" customHeight="1">
      <c r="A24" s="5" t="s">
        <v>25</v>
      </c>
      <c r="B24" s="39">
        <v>9655</v>
      </c>
      <c r="C24" s="12">
        <f t="shared" si="0"/>
        <v>0.8066672236611245</v>
      </c>
      <c r="D24" s="13">
        <v>1692</v>
      </c>
      <c r="E24" s="12">
        <f t="shared" si="1"/>
        <v>0.1413651934163255</v>
      </c>
      <c r="F24" s="13">
        <v>609</v>
      </c>
      <c r="G24" s="12">
        <f t="shared" si="2"/>
        <v>0.05088144372963489</v>
      </c>
      <c r="H24" s="13">
        <v>13</v>
      </c>
      <c r="I24" s="12">
        <f t="shared" si="3"/>
        <v>0.0010861391929150306</v>
      </c>
      <c r="J24" s="14">
        <f t="shared" si="4"/>
        <v>11969</v>
      </c>
      <c r="K24" s="1"/>
    </row>
    <row r="25" spans="1:11" ht="13.5" customHeight="1">
      <c r="A25" s="5" t="s">
        <v>26</v>
      </c>
      <c r="B25" s="39">
        <v>256</v>
      </c>
      <c r="C25" s="12">
        <f t="shared" si="0"/>
        <v>0.01239829523440527</v>
      </c>
      <c r="D25" s="13">
        <v>316</v>
      </c>
      <c r="E25" s="12">
        <f t="shared" si="1"/>
        <v>0.015304145679969005</v>
      </c>
      <c r="F25" s="13">
        <v>20073</v>
      </c>
      <c r="G25" s="12">
        <f t="shared" si="2"/>
        <v>0.9721522665633475</v>
      </c>
      <c r="H25" s="13">
        <v>3</v>
      </c>
      <c r="I25" s="12">
        <f t="shared" si="3"/>
        <v>0.00014529252227818675</v>
      </c>
      <c r="J25" s="14">
        <f t="shared" si="4"/>
        <v>20648</v>
      </c>
      <c r="K25" s="1"/>
    </row>
    <row r="26" spans="1:11" ht="15" customHeight="1">
      <c r="A26" s="5" t="s">
        <v>27</v>
      </c>
      <c r="B26" s="39">
        <v>353</v>
      </c>
      <c r="C26" s="12">
        <f t="shared" si="0"/>
        <v>0.6171328671328671</v>
      </c>
      <c r="D26" s="13">
        <v>87</v>
      </c>
      <c r="E26" s="12">
        <f t="shared" si="1"/>
        <v>0.1520979020979021</v>
      </c>
      <c r="F26" s="13">
        <v>77</v>
      </c>
      <c r="G26" s="12">
        <f t="shared" si="2"/>
        <v>0.1346153846153846</v>
      </c>
      <c r="H26" s="13">
        <v>55</v>
      </c>
      <c r="I26" s="12">
        <f t="shared" si="3"/>
        <v>0.09615384615384616</v>
      </c>
      <c r="J26" s="14">
        <f t="shared" si="4"/>
        <v>572</v>
      </c>
      <c r="K26" s="1"/>
    </row>
    <row r="27" spans="1:11" ht="15" customHeight="1" thickBot="1">
      <c r="A27" s="5" t="s">
        <v>31</v>
      </c>
      <c r="B27" s="40">
        <v>4</v>
      </c>
      <c r="C27" s="12">
        <f t="shared" si="0"/>
        <v>0.5714285714285714</v>
      </c>
      <c r="D27" s="13">
        <v>1</v>
      </c>
      <c r="E27" s="12">
        <f t="shared" si="1"/>
        <v>0.14285714285714285</v>
      </c>
      <c r="F27" s="13">
        <v>2</v>
      </c>
      <c r="G27" s="12">
        <f t="shared" si="2"/>
        <v>0.2857142857142857</v>
      </c>
      <c r="H27" s="13">
        <v>0</v>
      </c>
      <c r="I27" s="12">
        <v>0</v>
      </c>
      <c r="J27" s="14">
        <f t="shared" si="4"/>
        <v>7</v>
      </c>
      <c r="K27" s="1"/>
    </row>
    <row r="28" spans="1:11" ht="12.75" customHeight="1" thickBot="1">
      <c r="A28" s="11" t="s">
        <v>0</v>
      </c>
      <c r="B28" s="16">
        <f>SUM(B5:B27)</f>
        <v>300129</v>
      </c>
      <c r="C28" s="17">
        <f t="shared" si="0"/>
        <v>0.734165355929384</v>
      </c>
      <c r="D28" s="16">
        <f>SUM(D5:D27)</f>
        <v>67481</v>
      </c>
      <c r="E28" s="17">
        <f t="shared" si="1"/>
        <v>0.16506972796187894</v>
      </c>
      <c r="F28" s="16">
        <f>SUM(F5:F27)</f>
        <v>40452</v>
      </c>
      <c r="G28" s="17">
        <f t="shared" si="2"/>
        <v>0.09895230710146452</v>
      </c>
      <c r="H28" s="16">
        <f>SUM(H5:H27)</f>
        <v>741</v>
      </c>
      <c r="I28" s="17">
        <f t="shared" si="3"/>
        <v>0.0018126090072724515</v>
      </c>
      <c r="J28" s="24">
        <f>SUM(J5:J27)</f>
        <v>408803</v>
      </c>
      <c r="K28" s="1"/>
    </row>
    <row r="29" spans="1:11" ht="12.75">
      <c r="A29" s="6"/>
      <c r="B29" s="7"/>
      <c r="C29" s="7"/>
      <c r="D29" s="7"/>
      <c r="E29" s="7"/>
      <c r="F29" s="7"/>
      <c r="G29" s="7"/>
      <c r="H29" s="7"/>
      <c r="I29" s="7"/>
      <c r="J29" s="7"/>
      <c r="K29" s="1"/>
    </row>
    <row r="30" spans="1:11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1" ht="14.25">
      <c r="A31" s="21" t="s">
        <v>36</v>
      </c>
      <c r="B31" s="22"/>
      <c r="C31" s="22"/>
      <c r="D31" s="22"/>
      <c r="E31" s="22"/>
      <c r="F31" s="22"/>
      <c r="G31" s="22"/>
      <c r="H31" s="22"/>
      <c r="I31" s="22"/>
      <c r="J31" s="22"/>
      <c r="K31" s="1"/>
    </row>
    <row r="32" spans="1:11" ht="14.25">
      <c r="A32" s="42" t="s">
        <v>37</v>
      </c>
      <c r="B32" s="42"/>
      <c r="C32" s="42"/>
      <c r="D32" s="42"/>
      <c r="E32" s="42"/>
      <c r="F32" s="42"/>
      <c r="G32" s="42"/>
      <c r="H32" s="42"/>
      <c r="I32" s="42"/>
      <c r="J32" s="42"/>
      <c r="K32" s="1"/>
    </row>
    <row r="33" spans="1:11" ht="24" customHeight="1">
      <c r="A33" s="43" t="s">
        <v>49</v>
      </c>
      <c r="B33" s="43"/>
      <c r="C33" s="43"/>
      <c r="D33" s="43"/>
      <c r="E33" s="43"/>
      <c r="F33" s="43"/>
      <c r="G33" s="43"/>
      <c r="H33" s="43"/>
      <c r="I33" s="43"/>
      <c r="J33" s="43"/>
      <c r="K33" s="1"/>
    </row>
    <row r="34" spans="1:11" ht="12.75">
      <c r="A34" s="18" t="s">
        <v>2</v>
      </c>
      <c r="B34" s="18"/>
      <c r="C34" s="18"/>
      <c r="D34" s="18"/>
      <c r="E34" s="18"/>
      <c r="F34" s="18"/>
      <c r="G34" s="18"/>
      <c r="H34" s="18"/>
      <c r="I34" s="18"/>
      <c r="J34" s="19"/>
      <c r="K34" s="1"/>
    </row>
    <row r="35" spans="1:11" ht="12.75">
      <c r="A35" s="18"/>
      <c r="B35" s="18"/>
      <c r="C35" s="18"/>
      <c r="D35" s="18"/>
      <c r="E35" s="18"/>
      <c r="F35" s="18"/>
      <c r="G35" s="18"/>
      <c r="H35" s="18"/>
      <c r="I35" s="18"/>
      <c r="J35" s="19"/>
      <c r="K35" s="1"/>
    </row>
    <row r="36" spans="1:11" ht="12.75">
      <c r="A36" s="18" t="s">
        <v>43</v>
      </c>
      <c r="B36" s="18"/>
      <c r="C36" s="18"/>
      <c r="D36" s="18"/>
      <c r="E36" s="18"/>
      <c r="F36" s="18"/>
      <c r="G36" s="18"/>
      <c r="H36" s="19" t="s">
        <v>3</v>
      </c>
      <c r="I36" s="18"/>
      <c r="J36" s="19"/>
      <c r="K36" s="1"/>
    </row>
    <row r="37" spans="1:11" ht="12.75">
      <c r="A37" s="20">
        <v>43087</v>
      </c>
      <c r="B37" s="18"/>
      <c r="C37" s="18"/>
      <c r="D37" s="18"/>
      <c r="E37" s="18"/>
      <c r="F37" s="18"/>
      <c r="G37" s="18"/>
      <c r="H37" s="19" t="s">
        <v>1</v>
      </c>
      <c r="I37" s="18"/>
      <c r="J37" s="19"/>
      <c r="K37" s="1"/>
    </row>
  </sheetData>
  <sheetProtection/>
  <mergeCells count="10">
    <mergeCell ref="A1:J1"/>
    <mergeCell ref="A30:K30"/>
    <mergeCell ref="A32:J32"/>
    <mergeCell ref="A33:J33"/>
    <mergeCell ref="A2:A4"/>
    <mergeCell ref="B2:J2"/>
    <mergeCell ref="B3:C3"/>
    <mergeCell ref="D3:E3"/>
    <mergeCell ref="F3:G3"/>
    <mergeCell ref="H3:I3"/>
  </mergeCells>
  <printOptions/>
  <pageMargins left="0" right="0" top="0" bottom="0" header="0.31496062992125984" footer="0.31496062992125984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57.00390625" style="1" customWidth="1"/>
    <col min="2" max="2" width="11.28125" style="1" customWidth="1"/>
    <col min="3" max="3" width="12.00390625" style="1" customWidth="1"/>
    <col min="4" max="10" width="9.8515625" style="1" customWidth="1"/>
    <col min="11" max="16384" width="9.140625" style="1" customWidth="1"/>
  </cols>
  <sheetData>
    <row r="1" spans="1:10" ht="13.5" thickBot="1">
      <c r="A1" s="44" t="s">
        <v>44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2.75" customHeight="1">
      <c r="A2" s="45" t="s">
        <v>5</v>
      </c>
      <c r="B2" s="48" t="s">
        <v>32</v>
      </c>
      <c r="C2" s="49"/>
      <c r="D2" s="49"/>
      <c r="E2" s="49"/>
      <c r="F2" s="49"/>
      <c r="G2" s="49"/>
      <c r="H2" s="49"/>
      <c r="I2" s="49"/>
      <c r="J2" s="50"/>
    </row>
    <row r="3" spans="1:10" ht="13.5" customHeight="1">
      <c r="A3" s="46"/>
      <c r="B3" s="51" t="s">
        <v>28</v>
      </c>
      <c r="C3" s="52"/>
      <c r="D3" s="53" t="s">
        <v>34</v>
      </c>
      <c r="E3" s="54"/>
      <c r="F3" s="53" t="s">
        <v>33</v>
      </c>
      <c r="G3" s="54"/>
      <c r="H3" s="55" t="s">
        <v>30</v>
      </c>
      <c r="I3" s="52"/>
      <c r="J3" s="3" t="s">
        <v>35</v>
      </c>
    </row>
    <row r="4" spans="1:10" ht="34.5" customHeight="1">
      <c r="A4" s="47"/>
      <c r="B4" s="10" t="s">
        <v>29</v>
      </c>
      <c r="C4" s="10" t="s">
        <v>4</v>
      </c>
      <c r="D4" s="10" t="s">
        <v>29</v>
      </c>
      <c r="E4" s="10" t="s">
        <v>4</v>
      </c>
      <c r="F4" s="10" t="s">
        <v>29</v>
      </c>
      <c r="G4" s="10" t="s">
        <v>4</v>
      </c>
      <c r="H4" s="10" t="s">
        <v>29</v>
      </c>
      <c r="I4" s="10" t="s">
        <v>4</v>
      </c>
      <c r="J4" s="38" t="s">
        <v>29</v>
      </c>
    </row>
    <row r="5" spans="1:10" ht="15" customHeight="1">
      <c r="A5" s="4" t="s">
        <v>6</v>
      </c>
      <c r="B5" s="13">
        <v>5291</v>
      </c>
      <c r="C5" s="12">
        <f>B5/J5</f>
        <v>0.5322937625754527</v>
      </c>
      <c r="D5" s="13">
        <v>995</v>
      </c>
      <c r="E5" s="12">
        <f>D5/J5</f>
        <v>0.10010060362173039</v>
      </c>
      <c r="F5" s="13">
        <v>3643</v>
      </c>
      <c r="G5" s="12">
        <f>F5/J5</f>
        <v>0.3664989939637827</v>
      </c>
      <c r="H5" s="13">
        <v>11</v>
      </c>
      <c r="I5" s="12">
        <f>H5/J5</f>
        <v>0.0011066398390342052</v>
      </c>
      <c r="J5" s="14">
        <f>B5+D5+F5+H5</f>
        <v>9940</v>
      </c>
    </row>
    <row r="6" spans="1:10" ht="15" customHeight="1">
      <c r="A6" s="5" t="s">
        <v>7</v>
      </c>
      <c r="B6" s="13">
        <v>547</v>
      </c>
      <c r="C6" s="12">
        <f aca="true" t="shared" si="0" ref="C6:C28">B6/J6</f>
        <v>0.7371967654986523</v>
      </c>
      <c r="D6" s="13">
        <v>107</v>
      </c>
      <c r="E6" s="12">
        <f aca="true" t="shared" si="1" ref="E6:E28">D6/J6</f>
        <v>0.14420485175202155</v>
      </c>
      <c r="F6" s="13">
        <v>83</v>
      </c>
      <c r="G6" s="12">
        <f aca="true" t="shared" si="2" ref="G6:G28">F6/J6</f>
        <v>0.11185983827493262</v>
      </c>
      <c r="H6" s="13">
        <v>5</v>
      </c>
      <c r="I6" s="12">
        <f aca="true" t="shared" si="3" ref="I6:I28">H6/J6</f>
        <v>0.006738544474393531</v>
      </c>
      <c r="J6" s="14">
        <f aca="true" t="shared" si="4" ref="J6:J27">B6+D6+F6+H6</f>
        <v>742</v>
      </c>
    </row>
    <row r="7" spans="1:10" ht="15" customHeight="1">
      <c r="A7" s="5" t="s">
        <v>8</v>
      </c>
      <c r="B7" s="13">
        <v>21463</v>
      </c>
      <c r="C7" s="12">
        <f t="shared" si="0"/>
        <v>0.7346820017799686</v>
      </c>
      <c r="D7" s="13">
        <v>6523</v>
      </c>
      <c r="E7" s="12">
        <f t="shared" si="1"/>
        <v>0.22328335729444787</v>
      </c>
      <c r="F7" s="13">
        <v>1159</v>
      </c>
      <c r="G7" s="12">
        <f t="shared" si="2"/>
        <v>0.03967275963579106</v>
      </c>
      <c r="H7" s="13">
        <v>69</v>
      </c>
      <c r="I7" s="12">
        <f t="shared" si="3"/>
        <v>0.002361881289792565</v>
      </c>
      <c r="J7" s="14">
        <f t="shared" si="4"/>
        <v>29214</v>
      </c>
    </row>
    <row r="8" spans="1:10" ht="25.5">
      <c r="A8" s="5" t="s">
        <v>9</v>
      </c>
      <c r="B8" s="13">
        <v>2254</v>
      </c>
      <c r="C8" s="12">
        <f t="shared" si="0"/>
        <v>0.9723899913718723</v>
      </c>
      <c r="D8" s="13">
        <v>52</v>
      </c>
      <c r="E8" s="12">
        <f t="shared" si="1"/>
        <v>0.022433132010353754</v>
      </c>
      <c r="F8" s="13">
        <v>12</v>
      </c>
      <c r="G8" s="12">
        <f t="shared" si="2"/>
        <v>0.005176876617773943</v>
      </c>
      <c r="H8" s="13">
        <v>0</v>
      </c>
      <c r="I8" s="12">
        <f t="shared" si="3"/>
        <v>0</v>
      </c>
      <c r="J8" s="14">
        <f t="shared" si="4"/>
        <v>2318</v>
      </c>
    </row>
    <row r="9" spans="1:10" ht="25.5">
      <c r="A9" s="5" t="s">
        <v>10</v>
      </c>
      <c r="B9" s="13">
        <v>1273</v>
      </c>
      <c r="C9" s="12">
        <f t="shared" si="0"/>
        <v>0.7444444444444445</v>
      </c>
      <c r="D9" s="13">
        <v>362</v>
      </c>
      <c r="E9" s="12">
        <f t="shared" si="1"/>
        <v>0.21169590643274855</v>
      </c>
      <c r="F9" s="13">
        <v>71</v>
      </c>
      <c r="G9" s="12">
        <f t="shared" si="2"/>
        <v>0.04152046783625731</v>
      </c>
      <c r="H9" s="13">
        <v>4</v>
      </c>
      <c r="I9" s="12">
        <f t="shared" si="3"/>
        <v>0.0023391812865497076</v>
      </c>
      <c r="J9" s="14">
        <f t="shared" si="4"/>
        <v>1710</v>
      </c>
    </row>
    <row r="10" spans="1:10" ht="15" customHeight="1">
      <c r="A10" s="5" t="s">
        <v>11</v>
      </c>
      <c r="B10" s="13">
        <v>16914</v>
      </c>
      <c r="C10" s="12">
        <f t="shared" si="0"/>
        <v>0.6946486508686188</v>
      </c>
      <c r="D10" s="13">
        <v>5718</v>
      </c>
      <c r="E10" s="12">
        <f t="shared" si="1"/>
        <v>0.23483510616452422</v>
      </c>
      <c r="F10" s="13">
        <v>1554</v>
      </c>
      <c r="G10" s="12">
        <f t="shared" si="2"/>
        <v>0.06382192287157583</v>
      </c>
      <c r="H10" s="13">
        <v>163</v>
      </c>
      <c r="I10" s="12">
        <f t="shared" si="3"/>
        <v>0.006694320095281121</v>
      </c>
      <c r="J10" s="14">
        <f t="shared" si="4"/>
        <v>24349</v>
      </c>
    </row>
    <row r="11" spans="1:10" ht="25.5">
      <c r="A11" s="5" t="s">
        <v>12</v>
      </c>
      <c r="B11" s="13">
        <v>52157</v>
      </c>
      <c r="C11" s="12">
        <f t="shared" si="0"/>
        <v>0.7844573456864397</v>
      </c>
      <c r="D11" s="13">
        <v>11181</v>
      </c>
      <c r="E11" s="12">
        <f t="shared" si="1"/>
        <v>0.168165684033209</v>
      </c>
      <c r="F11" s="13">
        <v>3049</v>
      </c>
      <c r="G11" s="12">
        <f t="shared" si="2"/>
        <v>0.045857899169775</v>
      </c>
      <c r="H11" s="13">
        <v>101</v>
      </c>
      <c r="I11" s="12">
        <f t="shared" si="3"/>
        <v>0.0015190711105763446</v>
      </c>
      <c r="J11" s="14">
        <f t="shared" si="4"/>
        <v>66488</v>
      </c>
    </row>
    <row r="12" spans="1:10" ht="15" customHeight="1">
      <c r="A12" s="5" t="s">
        <v>13</v>
      </c>
      <c r="B12" s="13">
        <v>12053</v>
      </c>
      <c r="C12" s="12">
        <f t="shared" si="0"/>
        <v>0.6775916348099843</v>
      </c>
      <c r="D12" s="13">
        <v>4690</v>
      </c>
      <c r="E12" s="12">
        <f t="shared" si="1"/>
        <v>0.2636608949853834</v>
      </c>
      <c r="F12" s="13">
        <v>1029</v>
      </c>
      <c r="G12" s="12">
        <f t="shared" si="2"/>
        <v>0.057847987407240835</v>
      </c>
      <c r="H12" s="13">
        <v>16</v>
      </c>
      <c r="I12" s="12">
        <f t="shared" si="3"/>
        <v>0.0008994827973914999</v>
      </c>
      <c r="J12" s="14">
        <f t="shared" si="4"/>
        <v>17788</v>
      </c>
    </row>
    <row r="13" spans="1:10" ht="15" customHeight="1">
      <c r="A13" s="5" t="s">
        <v>14</v>
      </c>
      <c r="B13" s="13">
        <v>11776</v>
      </c>
      <c r="C13" s="12">
        <f t="shared" si="0"/>
        <v>0.542123193076144</v>
      </c>
      <c r="D13" s="13">
        <v>8812</v>
      </c>
      <c r="E13" s="12">
        <f t="shared" si="1"/>
        <v>0.405671669275389</v>
      </c>
      <c r="F13" s="13">
        <v>1104</v>
      </c>
      <c r="G13" s="12">
        <f t="shared" si="2"/>
        <v>0.0508240493508885</v>
      </c>
      <c r="H13" s="13">
        <v>30</v>
      </c>
      <c r="I13" s="12">
        <f t="shared" si="3"/>
        <v>0.001381088297578492</v>
      </c>
      <c r="J13" s="14">
        <f t="shared" si="4"/>
        <v>21722</v>
      </c>
    </row>
    <row r="14" spans="1:10" ht="15" customHeight="1">
      <c r="A14" s="5" t="s">
        <v>15</v>
      </c>
      <c r="B14" s="13">
        <v>16155</v>
      </c>
      <c r="C14" s="12">
        <f t="shared" si="0"/>
        <v>0.5540313453822148</v>
      </c>
      <c r="D14" s="13">
        <v>10606</v>
      </c>
      <c r="E14" s="12">
        <f t="shared" si="1"/>
        <v>0.3637298947151823</v>
      </c>
      <c r="F14" s="13">
        <v>2309</v>
      </c>
      <c r="G14" s="12">
        <f t="shared" si="2"/>
        <v>0.07918652903048802</v>
      </c>
      <c r="H14" s="13">
        <v>89</v>
      </c>
      <c r="I14" s="12">
        <f t="shared" si="3"/>
        <v>0.0030522308721149557</v>
      </c>
      <c r="J14" s="14">
        <f t="shared" si="4"/>
        <v>29159</v>
      </c>
    </row>
    <row r="15" spans="1:10" ht="15" customHeight="1">
      <c r="A15" s="5" t="s">
        <v>16</v>
      </c>
      <c r="B15" s="13">
        <v>9332</v>
      </c>
      <c r="C15" s="12">
        <f t="shared" si="0"/>
        <v>0.8037206097666006</v>
      </c>
      <c r="D15" s="13">
        <v>1409</v>
      </c>
      <c r="E15" s="12">
        <f t="shared" si="1"/>
        <v>0.12135044354491431</v>
      </c>
      <c r="F15" s="13">
        <v>836</v>
      </c>
      <c r="G15" s="12">
        <f t="shared" si="2"/>
        <v>0.07200068900180863</v>
      </c>
      <c r="H15" s="13">
        <v>34</v>
      </c>
      <c r="I15" s="12">
        <f t="shared" si="3"/>
        <v>0.0029282576866764276</v>
      </c>
      <c r="J15" s="14">
        <f t="shared" si="4"/>
        <v>11611</v>
      </c>
    </row>
    <row r="16" spans="1:10" ht="15" customHeight="1">
      <c r="A16" s="5" t="s">
        <v>17</v>
      </c>
      <c r="B16" s="13">
        <v>17660</v>
      </c>
      <c r="C16" s="12">
        <f t="shared" si="0"/>
        <v>0.8504695400915001</v>
      </c>
      <c r="D16" s="13">
        <v>1587</v>
      </c>
      <c r="E16" s="12">
        <f t="shared" si="1"/>
        <v>0.07642667950878883</v>
      </c>
      <c r="F16" s="13">
        <v>1507</v>
      </c>
      <c r="G16" s="12">
        <f t="shared" si="2"/>
        <v>0.07257404286058271</v>
      </c>
      <c r="H16" s="13">
        <v>11</v>
      </c>
      <c r="I16" s="12">
        <f t="shared" si="3"/>
        <v>0.000529737539128341</v>
      </c>
      <c r="J16" s="14">
        <f t="shared" si="4"/>
        <v>20765</v>
      </c>
    </row>
    <row r="17" spans="1:10" ht="15" customHeight="1">
      <c r="A17" s="5" t="s">
        <v>18</v>
      </c>
      <c r="B17" s="13">
        <v>2049</v>
      </c>
      <c r="C17" s="12">
        <f t="shared" si="0"/>
        <v>0.7418537291817524</v>
      </c>
      <c r="D17" s="13">
        <v>564</v>
      </c>
      <c r="E17" s="12">
        <f t="shared" si="1"/>
        <v>0.20419985517740769</v>
      </c>
      <c r="F17" s="13">
        <v>148</v>
      </c>
      <c r="G17" s="12">
        <f t="shared" si="2"/>
        <v>0.05358435916002897</v>
      </c>
      <c r="H17" s="13">
        <v>1</v>
      </c>
      <c r="I17" s="12">
        <f t="shared" si="3"/>
        <v>0.0003620564808110065</v>
      </c>
      <c r="J17" s="14">
        <f t="shared" si="4"/>
        <v>2762</v>
      </c>
    </row>
    <row r="18" spans="1:10" ht="15" customHeight="1">
      <c r="A18" s="5" t="s">
        <v>19</v>
      </c>
      <c r="B18" s="13">
        <v>22305</v>
      </c>
      <c r="C18" s="12">
        <f t="shared" si="0"/>
        <v>0.8237618643128855</v>
      </c>
      <c r="D18" s="13">
        <v>3135</v>
      </c>
      <c r="E18" s="12">
        <f t="shared" si="1"/>
        <v>0.11578092107692876</v>
      </c>
      <c r="F18" s="13">
        <v>1603</v>
      </c>
      <c r="G18" s="12">
        <f t="shared" si="2"/>
        <v>0.05920153635927171</v>
      </c>
      <c r="H18" s="13">
        <v>34</v>
      </c>
      <c r="I18" s="12">
        <f t="shared" si="3"/>
        <v>0.0012556782509140598</v>
      </c>
      <c r="J18" s="14">
        <f t="shared" si="4"/>
        <v>27077</v>
      </c>
    </row>
    <row r="19" spans="1:10" ht="15" customHeight="1">
      <c r="A19" s="5" t="s">
        <v>20</v>
      </c>
      <c r="B19" s="13">
        <v>6718</v>
      </c>
      <c r="C19" s="12">
        <f t="shared" si="0"/>
        <v>0.6309166040570999</v>
      </c>
      <c r="D19" s="13">
        <v>3240</v>
      </c>
      <c r="E19" s="12">
        <f t="shared" si="1"/>
        <v>0.304282494365139</v>
      </c>
      <c r="F19" s="13">
        <v>676</v>
      </c>
      <c r="G19" s="12">
        <f t="shared" si="2"/>
        <v>0.06348610067618332</v>
      </c>
      <c r="H19" s="13">
        <v>14</v>
      </c>
      <c r="I19" s="12">
        <f t="shared" si="3"/>
        <v>0.001314800901577761</v>
      </c>
      <c r="J19" s="14">
        <f t="shared" si="4"/>
        <v>10648</v>
      </c>
    </row>
    <row r="20" spans="1:10" ht="15" customHeight="1">
      <c r="A20" s="5" t="s">
        <v>21</v>
      </c>
      <c r="B20" s="13">
        <v>67822</v>
      </c>
      <c r="C20" s="12">
        <f t="shared" si="0"/>
        <v>0.9676692158429403</v>
      </c>
      <c r="D20" s="13">
        <v>1493</v>
      </c>
      <c r="E20" s="12">
        <f t="shared" si="1"/>
        <v>0.02130179203287296</v>
      </c>
      <c r="F20" s="13">
        <v>684</v>
      </c>
      <c r="G20" s="12">
        <f t="shared" si="2"/>
        <v>0.009759159913251911</v>
      </c>
      <c r="H20" s="13">
        <v>89</v>
      </c>
      <c r="I20" s="12">
        <f t="shared" si="3"/>
        <v>0.0012698322109348248</v>
      </c>
      <c r="J20" s="14">
        <f t="shared" si="4"/>
        <v>70088</v>
      </c>
    </row>
    <row r="21" spans="1:10" ht="15" customHeight="1">
      <c r="A21" s="5" t="s">
        <v>22</v>
      </c>
      <c r="B21" s="13">
        <v>15833</v>
      </c>
      <c r="C21" s="12">
        <f t="shared" si="0"/>
        <v>0.8884462151394422</v>
      </c>
      <c r="D21" s="13">
        <v>1620</v>
      </c>
      <c r="E21" s="12">
        <f t="shared" si="1"/>
        <v>0.09090398967510241</v>
      </c>
      <c r="F21" s="13">
        <v>355</v>
      </c>
      <c r="G21" s="12">
        <f t="shared" si="2"/>
        <v>0.0199203187250996</v>
      </c>
      <c r="H21" s="13">
        <v>13</v>
      </c>
      <c r="I21" s="12">
        <f t="shared" si="3"/>
        <v>0.0007294764603557601</v>
      </c>
      <c r="J21" s="14">
        <f t="shared" si="4"/>
        <v>17821</v>
      </c>
    </row>
    <row r="22" spans="1:10" ht="24" customHeight="1">
      <c r="A22" s="5" t="s">
        <v>23</v>
      </c>
      <c r="B22" s="13">
        <v>8402</v>
      </c>
      <c r="C22" s="12">
        <f t="shared" si="0"/>
        <v>0.833201110670369</v>
      </c>
      <c r="D22" s="13">
        <v>1356</v>
      </c>
      <c r="E22" s="12">
        <f t="shared" si="1"/>
        <v>0.13447044823482746</v>
      </c>
      <c r="F22" s="13">
        <v>323</v>
      </c>
      <c r="G22" s="12">
        <f t="shared" si="2"/>
        <v>0.032030940103133676</v>
      </c>
      <c r="H22" s="13">
        <v>3</v>
      </c>
      <c r="I22" s="12">
        <f t="shared" si="3"/>
        <v>0.00029750099166997223</v>
      </c>
      <c r="J22" s="14">
        <f t="shared" si="4"/>
        <v>10084</v>
      </c>
    </row>
    <row r="23" spans="1:10" ht="15" customHeight="1">
      <c r="A23" s="5" t="s">
        <v>24</v>
      </c>
      <c r="B23" s="13">
        <v>4817</v>
      </c>
      <c r="C23" s="12">
        <f t="shared" si="0"/>
        <v>0.7197071567309129</v>
      </c>
      <c r="D23" s="13">
        <v>1452</v>
      </c>
      <c r="E23" s="12">
        <f t="shared" si="1"/>
        <v>0.2169430748543254</v>
      </c>
      <c r="F23" s="13">
        <v>420</v>
      </c>
      <c r="G23" s="12">
        <f t="shared" si="2"/>
        <v>0.06275212909009413</v>
      </c>
      <c r="H23" s="13">
        <v>4</v>
      </c>
      <c r="I23" s="12">
        <f t="shared" si="3"/>
        <v>0.0005976393246675631</v>
      </c>
      <c r="J23" s="14">
        <f t="shared" si="4"/>
        <v>6693</v>
      </c>
    </row>
    <row r="24" spans="1:10" ht="15" customHeight="1">
      <c r="A24" s="5" t="s">
        <v>25</v>
      </c>
      <c r="B24" s="13">
        <v>9874</v>
      </c>
      <c r="C24" s="12">
        <f t="shared" si="0"/>
        <v>0.8105401411919225</v>
      </c>
      <c r="D24" s="13">
        <v>1666</v>
      </c>
      <c r="E24" s="12">
        <f t="shared" si="1"/>
        <v>0.13675915284846496</v>
      </c>
      <c r="F24" s="13">
        <v>630</v>
      </c>
      <c r="G24" s="12">
        <f t="shared" si="2"/>
        <v>0.0517156460351338</v>
      </c>
      <c r="H24" s="13">
        <v>12</v>
      </c>
      <c r="I24" s="12">
        <f t="shared" si="3"/>
        <v>0.0009850599244787392</v>
      </c>
      <c r="J24" s="14">
        <f t="shared" si="4"/>
        <v>12182</v>
      </c>
    </row>
    <row r="25" spans="1:10" ht="15" customHeight="1">
      <c r="A25" s="5" t="s">
        <v>26</v>
      </c>
      <c r="B25" s="13">
        <v>272</v>
      </c>
      <c r="C25" s="12">
        <f t="shared" si="0"/>
        <v>0.012990734549622695</v>
      </c>
      <c r="D25" s="13">
        <v>316</v>
      </c>
      <c r="E25" s="12">
        <f t="shared" si="1"/>
        <v>0.015092176903238132</v>
      </c>
      <c r="F25" s="13">
        <v>20347</v>
      </c>
      <c r="G25" s="12">
        <f t="shared" si="2"/>
        <v>0.9717738083866654</v>
      </c>
      <c r="H25" s="13">
        <v>3</v>
      </c>
      <c r="I25" s="12">
        <f t="shared" si="3"/>
        <v>0.00014328016047377974</v>
      </c>
      <c r="J25" s="14">
        <f t="shared" si="4"/>
        <v>20938</v>
      </c>
    </row>
    <row r="26" spans="1:10" ht="15" customHeight="1">
      <c r="A26" s="5" t="s">
        <v>27</v>
      </c>
      <c r="B26" s="13">
        <v>356</v>
      </c>
      <c r="C26" s="12">
        <f t="shared" si="0"/>
        <v>0.6191304347826087</v>
      </c>
      <c r="D26" s="13">
        <v>85</v>
      </c>
      <c r="E26" s="12">
        <f t="shared" si="1"/>
        <v>0.14782608695652175</v>
      </c>
      <c r="F26" s="13">
        <v>79</v>
      </c>
      <c r="G26" s="12">
        <f t="shared" si="2"/>
        <v>0.1373913043478261</v>
      </c>
      <c r="H26" s="13">
        <v>55</v>
      </c>
      <c r="I26" s="12">
        <f t="shared" si="3"/>
        <v>0.09565217391304348</v>
      </c>
      <c r="J26" s="14">
        <f t="shared" si="4"/>
        <v>575</v>
      </c>
    </row>
    <row r="27" spans="1:10" ht="15" customHeight="1" thickBot="1">
      <c r="A27" s="5" t="s">
        <v>31</v>
      </c>
      <c r="B27" s="23">
        <v>4</v>
      </c>
      <c r="C27" s="15">
        <f t="shared" si="0"/>
        <v>0.5714285714285714</v>
      </c>
      <c r="D27" s="23">
        <v>1</v>
      </c>
      <c r="E27" s="15">
        <f t="shared" si="1"/>
        <v>0.14285714285714285</v>
      </c>
      <c r="F27" s="23">
        <v>2</v>
      </c>
      <c r="G27" s="15">
        <f t="shared" si="2"/>
        <v>0.2857142857142857</v>
      </c>
      <c r="H27" s="23">
        <v>0</v>
      </c>
      <c r="I27" s="15">
        <f t="shared" si="3"/>
        <v>0</v>
      </c>
      <c r="J27" s="14">
        <f t="shared" si="4"/>
        <v>7</v>
      </c>
    </row>
    <row r="28" spans="1:10" ht="12" customHeight="1" thickBot="1">
      <c r="A28" s="11" t="s">
        <v>0</v>
      </c>
      <c r="B28" s="25">
        <f>SUM(B5:B27)</f>
        <v>305327</v>
      </c>
      <c r="C28" s="17">
        <f t="shared" si="0"/>
        <v>0.7362936811669694</v>
      </c>
      <c r="D28" s="16">
        <f aca="true" t="shared" si="5" ref="D28:J28">SUM(D5:D27)</f>
        <v>66970</v>
      </c>
      <c r="E28" s="17">
        <f t="shared" si="1"/>
        <v>0.16149763312039858</v>
      </c>
      <c r="F28" s="16">
        <f t="shared" si="5"/>
        <v>41623</v>
      </c>
      <c r="G28" s="17">
        <f t="shared" si="2"/>
        <v>0.10037354014290503</v>
      </c>
      <c r="H28" s="16">
        <f t="shared" si="5"/>
        <v>761</v>
      </c>
      <c r="I28" s="17">
        <f t="shared" si="3"/>
        <v>0.0018351455697270915</v>
      </c>
      <c r="J28" s="24">
        <f t="shared" si="5"/>
        <v>414681</v>
      </c>
    </row>
    <row r="29" spans="1:10" ht="7.5" customHeight="1">
      <c r="A29" s="6"/>
      <c r="B29" s="7"/>
      <c r="C29" s="7"/>
      <c r="D29" s="7"/>
      <c r="E29" s="7"/>
      <c r="F29" s="7"/>
      <c r="G29" s="7"/>
      <c r="H29" s="7"/>
      <c r="I29" s="7"/>
      <c r="J29" s="7"/>
    </row>
    <row r="30" spans="1:10" ht="14.25" customHeight="1">
      <c r="A30" s="21" t="s">
        <v>36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5" customHeight="1">
      <c r="A31" s="42" t="s">
        <v>37</v>
      </c>
      <c r="B31" s="42"/>
      <c r="C31" s="42"/>
      <c r="D31" s="42"/>
      <c r="E31" s="42"/>
      <c r="F31" s="42"/>
      <c r="G31" s="42"/>
      <c r="H31" s="42"/>
      <c r="I31" s="42"/>
      <c r="J31" s="42"/>
    </row>
    <row r="32" spans="1:10" ht="24.75" customHeight="1">
      <c r="A32" s="43" t="s">
        <v>46</v>
      </c>
      <c r="B32" s="43"/>
      <c r="C32" s="43"/>
      <c r="D32" s="43"/>
      <c r="E32" s="43"/>
      <c r="F32" s="43"/>
      <c r="G32" s="43"/>
      <c r="H32" s="43"/>
      <c r="I32" s="43"/>
      <c r="J32" s="43"/>
    </row>
    <row r="33" spans="1:10" ht="12.75">
      <c r="A33" s="18" t="s">
        <v>2</v>
      </c>
      <c r="B33" s="18"/>
      <c r="C33" s="18"/>
      <c r="D33" s="18"/>
      <c r="E33" s="18"/>
      <c r="F33" s="18"/>
      <c r="G33" s="18"/>
      <c r="H33" s="18"/>
      <c r="I33" s="18"/>
      <c r="J33" s="19"/>
    </row>
    <row r="34" spans="1:10" ht="6.75" customHeight="1">
      <c r="A34" s="18"/>
      <c r="B34" s="18"/>
      <c r="C34" s="18"/>
      <c r="D34" s="18"/>
      <c r="E34" s="18"/>
      <c r="F34" s="18"/>
      <c r="G34" s="18"/>
      <c r="H34" s="18"/>
      <c r="I34" s="18"/>
      <c r="J34" s="19"/>
    </row>
    <row r="35" spans="1:10" ht="12.75">
      <c r="A35" s="18" t="s">
        <v>45</v>
      </c>
      <c r="B35" s="18"/>
      <c r="C35" s="18"/>
      <c r="D35" s="18"/>
      <c r="E35" s="18"/>
      <c r="F35" s="18"/>
      <c r="G35" s="18"/>
      <c r="H35" s="19" t="s">
        <v>3</v>
      </c>
      <c r="I35" s="18"/>
      <c r="J35" s="19"/>
    </row>
    <row r="36" spans="1:10" ht="12.75">
      <c r="A36" s="20">
        <v>43087</v>
      </c>
      <c r="B36" s="18"/>
      <c r="C36" s="18"/>
      <c r="D36" s="18"/>
      <c r="E36" s="18"/>
      <c r="F36" s="18"/>
      <c r="G36" s="18"/>
      <c r="H36" s="19" t="s">
        <v>1</v>
      </c>
      <c r="I36" s="18"/>
      <c r="J36" s="19"/>
    </row>
    <row r="37" spans="1:10" ht="12.75">
      <c r="A37" s="9"/>
      <c r="B37" s="2"/>
      <c r="C37" s="2"/>
      <c r="D37" s="2"/>
      <c r="E37" s="2"/>
      <c r="F37" s="2"/>
      <c r="G37" s="2"/>
      <c r="H37" s="8"/>
      <c r="I37" s="2"/>
      <c r="J37" s="8"/>
    </row>
  </sheetData>
  <sheetProtection/>
  <mergeCells count="9">
    <mergeCell ref="A31:J31"/>
    <mergeCell ref="A32:J32"/>
    <mergeCell ref="A1:J1"/>
    <mergeCell ref="A2:A4"/>
    <mergeCell ref="B2:J2"/>
    <mergeCell ref="B3:C3"/>
    <mergeCell ref="D3:E3"/>
    <mergeCell ref="F3:G3"/>
    <mergeCell ref="H3:I3"/>
  </mergeCells>
  <printOptions/>
  <pageMargins left="0" right="0" top="0" bottom="0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stchristou</cp:lastModifiedBy>
  <cp:lastPrinted>2018-01-19T07:23:25Z</cp:lastPrinted>
  <dcterms:created xsi:type="dcterms:W3CDTF">2000-01-11T11:31:22Z</dcterms:created>
  <dcterms:modified xsi:type="dcterms:W3CDTF">2018-01-19T07:40:38Z</dcterms:modified>
  <cp:category/>
  <cp:version/>
  <cp:contentType/>
  <cp:contentStatus/>
</cp:coreProperties>
</file>