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30" windowWidth="9540" windowHeight="5160" tabRatio="601" activeTab="2"/>
  </bookViews>
  <sheets>
    <sheet name="Ιανουάριος " sheetId="1" r:id="rId1"/>
    <sheet name="Απρίλιος" sheetId="2" r:id="rId2"/>
    <sheet name="Ιούλιος" sheetId="3" r:id="rId3"/>
    <sheet name="Οκτώβριος" sheetId="4" r:id="rId4"/>
  </sheets>
  <definedNames/>
  <calcPr fullCalcOnLoad="1"/>
</workbook>
</file>

<file path=xl/sharedStrings.xml><?xml version="1.0" encoding="utf-8"?>
<sst xmlns="http://schemas.openxmlformats.org/spreadsheetml/2006/main" count="192" uniqueCount="53">
  <si>
    <t>ΣΥΝΟΛΟ</t>
  </si>
  <si>
    <t>ΥΠΗΡΕΣΙΕΣ ΚΟΙΝΩΝΙΚΩΝ ΑΣΦΑΛΙΣΕΩΝ</t>
  </si>
  <si>
    <t>Πηγή: Η πηγή των στοιχείων είναι οι Υπηρεσίες Κοινωνικών Ασφαλίσεων</t>
  </si>
  <si>
    <t>ΚΛΑΔΟΣ ΣΤΑΤΙΣΤΙΚΗΣ</t>
  </si>
  <si>
    <t>ΠΟΣΟΣΤΟ ΕΠΙ ΤΟΥ ΣΥΝΟΛΟΥ</t>
  </si>
  <si>
    <t>ΚΛΑΔΟΣ ΟΙΚΟΝΟΜΙΚΗΣ ΔΡΑΣΤΗΡΙΟΤΗΤΑΣ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</si>
  <si>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</si>
  <si>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</si>
  <si>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</si>
  <si>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</si>
  <si>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</si>
  <si>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</si>
  <si>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</si>
  <si>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</si>
  <si>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Ξενοδοχεία</t>
  </si>
  <si>
    <t>10. Εστιατόρια</t>
  </si>
  <si>
    <t>11. Ενημέρωση και επικοινωνία</t>
  </si>
  <si>
    <t>12. Χρηματοπιστωτικές και ασφαλιστικές δραστηριότητες</t>
  </si>
  <si>
    <t>13. Διαχείριση ακίνητης περιουσίας</t>
  </si>
  <si>
    <t>14. Επαγγελματικές, επιστημονικές και τεχνικές δραστηριότητες</t>
  </si>
  <si>
    <t>15. Διοικητικές και υποστηρικτικές δραστηριότητες</t>
  </si>
  <si>
    <t>16. Δημόσια διοίκηση και άμυνα. Υποχρεωτική κοινωνική ασφάλιση</t>
  </si>
  <si>
    <t>17. Εκπαίδευση</t>
  </si>
  <si>
    <t>18. Δραστηριότητες σχετικές με την ανθρώπινη υγεία και την κοινωνική μέριμνα</t>
  </si>
  <si>
    <t>19. Τέχνες, διασκέδαση και ψυχαγωγία</t>
  </si>
  <si>
    <t>20. Άλλες δραστηριότητες παροχής υπηρεσιών</t>
  </si>
  <si>
    <t>21. Δραστηριότητες νοικοκυριών ως εργοδοτών</t>
  </si>
  <si>
    <t>22. Δραστηριότητες ετερόδικων οργανισμών και φορέων</t>
  </si>
  <si>
    <t>ΕΛΛΗΝΟΚΥΠΡΙΟΙ ΚΑΙ ΑΛΛΟΙ</t>
  </si>
  <si>
    <t>ΑΡΙΘΜΟΣ ΑΤΟΜΩΝ</t>
  </si>
  <si>
    <t>ΤΟΥΡΚΟΚΥΠΡΙΟΙ</t>
  </si>
  <si>
    <t>23. Μη δηλωμένη οικονομική δραστηριότητα</t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</si>
  <si>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</rPr>
      <t>ΙΑΝΟΥΑΡΙΟ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2015</t>
    </r>
  </si>
  <si>
    <t>Απασχολούμενοι κατά κοινότητα και οικ.δραστηριότητα Ιανουάριο, Υ2015</t>
  </si>
  <si>
    <t>ΚΟΙΝΟΤΗΤΑ</t>
  </si>
  <si>
    <r>
      <t>ΑΛΛΟΔΑΠΟΙ</t>
    </r>
    <r>
      <rPr>
        <b/>
        <vertAlign val="superscript"/>
        <sz val="9"/>
        <rFont val="Arial"/>
        <family val="2"/>
      </rPr>
      <t>1</t>
    </r>
  </si>
  <si>
    <r>
      <t>ΚΟΙΝΟΤΙΚΟΙ</t>
    </r>
    <r>
      <rPr>
        <b/>
        <vertAlign val="superscript"/>
        <sz val="9"/>
        <rFont val="Arial"/>
        <family val="2"/>
      </rPr>
      <t>2</t>
    </r>
  </si>
  <si>
    <r>
      <t>ΣΥΝΟΛΟ</t>
    </r>
    <r>
      <rPr>
        <b/>
        <vertAlign val="superscript"/>
        <sz val="9"/>
        <rFont val="Arial"/>
        <family val="2"/>
      </rPr>
      <t>3</t>
    </r>
  </si>
  <si>
    <r>
      <t xml:space="preserve">1  </t>
    </r>
    <r>
      <rPr>
        <sz val="10"/>
        <rFont val="Arial"/>
        <family val="2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</si>
  <si>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2  </t>
    </r>
    <r>
      <rPr>
        <sz val="10"/>
        <rFont val="Arial"/>
        <family val="2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</si>
  <si>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</rPr>
      <t>ΑΠΡΙΛΙΟ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2015</t>
    </r>
  </si>
  <si>
    <t>Απασχολούμενοι κατά κοινότητα και οικ.δραστηριότητα Απρίλιο,Υ2015</t>
  </si>
  <si>
    <t>Απασχολούμενοι κατά κοινότητα και οικ.δραστηριότητα Ιούλιο,Υ2015</t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</si>
  <si>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</rPr>
      <t>ΙΟΥΛΙΟ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2015</t>
    </r>
  </si>
  <si>
    <r>
      <t xml:space="preserve">ΠΙΝΑΚΑΣ ΣΤΟΝ ΟΠΟΙΟ ΦΑΙΝΕΤΑΙ Ο ΑΡΙΘΜΟΣ ΤΩΝ ΕΝΕΡΓΩΝ ΑΠΑΣΧΟΛΟΥΜΕΝΩΝ, ΚΑΤΑ ΚΟΙΝΟΤΗΤΑ ΚΑΙ ΟΙΚΟΝΟΜΙΚΗ ΔΡΑΣΤΗΡΙΟΤΗΤΑ ΤΟΝ ΟΚΤΩΒΡΙΟ </t>
    </r>
    <r>
      <rPr>
        <b/>
        <sz val="10"/>
        <rFont val="Arial"/>
        <family val="2"/>
      </rPr>
      <t>2015</t>
    </r>
  </si>
  <si>
    <t>Απασχολούμενοι κατά κοινότητα και οικ.δραστηριότητα Υ2015</t>
  </si>
  <si>
    <t>ΚΟΙΝΟΤΙΚΟΙ2</t>
  </si>
  <si>
    <t>ΑΛΛΟΔΑΠΟΙ1</t>
  </si>
  <si>
    <t>ΣΥΝΟΛΟ3</t>
  </si>
  <si>
    <r>
      <t xml:space="preserve">3  </t>
    </r>
    <r>
      <rPr>
        <sz val="9"/>
        <rFont val="Arial"/>
        <family val="2"/>
      </rPr>
      <t>Από το συνολικό αριθμό των 375284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358168.</t>
    </r>
  </si>
  <si>
    <r>
      <t xml:space="preserve">3  </t>
    </r>
    <r>
      <rPr>
        <sz val="9"/>
        <rFont val="Arial"/>
        <family val="2"/>
      </rPr>
      <t>Από το συνολικό αριθμό των 386478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368472.</t>
    </r>
  </si>
  <si>
    <r>
      <t xml:space="preserve">3  </t>
    </r>
    <r>
      <rPr>
        <sz val="9"/>
        <rFont val="Arial"/>
        <family val="2"/>
      </rPr>
      <t>Από το συνολικό αριθμό των 400894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381621.</t>
    </r>
  </si>
  <si>
    <r>
      <t xml:space="preserve">3  </t>
    </r>
    <r>
      <rPr>
        <sz val="9"/>
        <rFont val="Arial"/>
        <family val="2"/>
      </rPr>
      <t>Από το συνολικό αριθμό των 397303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380396.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</si>
</sst>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%"/>
    <numFmt numFmtId="190" formatCode="0.00000"/>
    <numFmt numFmtId="191" formatCode="0.0000"/>
    <numFmt numFmtId="192" formatCode="0.000%"/>
    <numFmt numFmtId="193" formatCode="_-* #,##0.0\ _Δ_ρ_χ_-;\-* #,##0.0\ _Δ_ρ_χ_-;_-* &quot;-&quot;?\ _Δ_ρ_χ_-;_-@_-"/>
    <numFmt numFmtId="194" formatCode="_-* #,##0.00\ _Δ_ρ_χ_-;\-* #,##0.00\ _Δ_ρ_χ_-;_-* &quot;-&quot;?\ _Δ_ρ_χ_-;_-@_-"/>
    <numFmt numFmtId="195" formatCode="0.000"/>
    <numFmt numFmtId="196" formatCode="[$-409]dddd\,\ mmmm\ dd\,\ yyyy"/>
    <numFmt numFmtId="197" formatCode="[$-408]d\-mmm\-yy;@"/>
    <numFmt numFmtId="198" formatCode="[$-408]dddd\,\ d\ mmmm\ yyyy"/>
    <numFmt numFmtId="199" formatCode="0.0000%"/>
    <numFmt numFmtId="200" formatCode="0.00000%"/>
    <numFmt numFmtId="201" formatCode="#,##0_ ;\-#,##0\ "/>
    <numFmt numFmtId="202" formatCode="0_ ;\-0\ 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28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>
        <color rgb="FF000000"/>
      </right>
      <top style="medium"/>
      <bottom style="medium"/>
    </border>
    <border>
      <left style="thin"/>
      <right style="thin">
        <color rgb="FF000000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>
      <left style="thin">
        <color rgb="FF00000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" fontId="44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197" fontId="0" fillId="0" borderId="0" xfId="0" applyNumberFormat="1" applyFont="1" applyFill="1" applyAlignment="1">
      <alignment horizontal="left"/>
    </xf>
    <xf numFmtId="0" fontId="4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189" fontId="0" fillId="0" borderId="15" xfId="0" applyNumberFormat="1" applyFont="1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vertical="center" wrapText="1"/>
    </xf>
    <xf numFmtId="1" fontId="0" fillId="0" borderId="16" xfId="0" applyNumberFormat="1" applyFont="1" applyFill="1" applyBorder="1" applyAlignment="1">
      <alignment vertical="center" wrapText="1"/>
    </xf>
    <xf numFmtId="189" fontId="0" fillId="0" borderId="17" xfId="0" applyNumberFormat="1" applyFont="1" applyFill="1" applyBorder="1" applyAlignment="1">
      <alignment vertical="center" wrapText="1"/>
    </xf>
    <xf numFmtId="1" fontId="1" fillId="0" borderId="18" xfId="0" applyNumberFormat="1" applyFont="1" applyFill="1" applyBorder="1" applyAlignment="1">
      <alignment vertical="center" wrapText="1"/>
    </xf>
    <xf numFmtId="189" fontId="1" fillId="0" borderId="18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97" fontId="6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17" xfId="0" applyNumberFormat="1" applyFont="1" applyFill="1" applyBorder="1" applyAlignment="1">
      <alignment vertical="center" wrapText="1"/>
    </xf>
    <xf numFmtId="1" fontId="1" fillId="0" borderId="19" xfId="0" applyNumberFormat="1" applyFont="1" applyFill="1" applyBorder="1" applyAlignment="1">
      <alignment vertical="center" wrapText="1"/>
    </xf>
    <xf numFmtId="1" fontId="1" fillId="0" borderId="20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89" fontId="0" fillId="0" borderId="26" xfId="0" applyNumberFormat="1" applyFont="1" applyFill="1" applyBorder="1" applyAlignment="1">
      <alignment vertical="center" wrapText="1"/>
    </xf>
    <xf numFmtId="0" fontId="0" fillId="0" borderId="27" xfId="0" applyBorder="1" applyAlignment="1">
      <alignment vertical="center"/>
    </xf>
    <xf numFmtId="189" fontId="0" fillId="0" borderId="28" xfId="0" applyNumberFormat="1" applyFont="1" applyFill="1" applyBorder="1" applyAlignment="1">
      <alignment vertical="center" wrapText="1"/>
    </xf>
    <xf numFmtId="0" fontId="0" fillId="0" borderId="29" xfId="0" applyBorder="1" applyAlignment="1">
      <alignment vertical="center"/>
    </xf>
    <xf numFmtId="189" fontId="0" fillId="0" borderId="30" xfId="0" applyNumberFormat="1" applyFont="1" applyFill="1" applyBorder="1" applyAlignment="1">
      <alignment vertical="center" wrapText="1"/>
    </xf>
    <xf numFmtId="1" fontId="1" fillId="0" borderId="31" xfId="0" applyNumberFormat="1" applyFont="1" applyFill="1" applyBorder="1" applyAlignment="1">
      <alignment vertical="center" wrapText="1"/>
    </xf>
    <xf numFmtId="189" fontId="1" fillId="0" borderId="32" xfId="0" applyNumberFormat="1" applyFont="1" applyFill="1" applyBorder="1" applyAlignment="1">
      <alignment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vertical="center" wrapText="1"/>
    </xf>
    <xf numFmtId="1" fontId="0" fillId="0" borderId="3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3">
      <selection activeCell="A33" sqref="A33:J33"/>
    </sheetView>
  </sheetViews>
  <sheetFormatPr defaultColWidth="9.140625" defaultRowHeight="12.75"/>
  <cols>
    <col min="1" max="1" width="57.00390625" style="1" customWidth="1"/>
    <col min="2" max="2" width="11.28125" style="1" customWidth="1"/>
    <col min="3" max="3" width="12.00390625" style="1" customWidth="1"/>
    <col min="4" max="10" width="9.8515625" style="1" customWidth="1"/>
    <col min="11" max="16384" width="9.140625" style="1" customWidth="1"/>
  </cols>
  <sheetData>
    <row r="1" spans="1:10" ht="13.5" thickBot="1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 customHeight="1">
      <c r="A2" s="45" t="s">
        <v>5</v>
      </c>
      <c r="B2" s="48" t="s">
        <v>34</v>
      </c>
      <c r="C2" s="49"/>
      <c r="D2" s="49"/>
      <c r="E2" s="49"/>
      <c r="F2" s="49"/>
      <c r="G2" s="49"/>
      <c r="H2" s="49"/>
      <c r="I2" s="49"/>
      <c r="J2" s="50"/>
    </row>
    <row r="3" spans="1:10" ht="13.5" customHeight="1">
      <c r="A3" s="46"/>
      <c r="B3" s="51" t="s">
        <v>28</v>
      </c>
      <c r="C3" s="52"/>
      <c r="D3" s="53" t="s">
        <v>36</v>
      </c>
      <c r="E3" s="54"/>
      <c r="F3" s="53" t="s">
        <v>35</v>
      </c>
      <c r="G3" s="54"/>
      <c r="H3" s="55" t="s">
        <v>30</v>
      </c>
      <c r="I3" s="52"/>
      <c r="J3" s="3" t="s">
        <v>37</v>
      </c>
    </row>
    <row r="4" spans="1:10" ht="34.5" customHeight="1">
      <c r="A4" s="47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26" t="s">
        <v>4</v>
      </c>
      <c r="H4" s="26" t="s">
        <v>29</v>
      </c>
      <c r="I4" s="10" t="s">
        <v>4</v>
      </c>
      <c r="J4" s="38" t="s">
        <v>29</v>
      </c>
    </row>
    <row r="5" spans="1:10" ht="15" customHeight="1">
      <c r="A5" s="4" t="s">
        <v>6</v>
      </c>
      <c r="B5" s="13">
        <v>5709</v>
      </c>
      <c r="C5" s="12">
        <f>B5/J5</f>
        <v>0.581601466992665</v>
      </c>
      <c r="D5" s="13">
        <v>952</v>
      </c>
      <c r="E5" s="12">
        <f>D5/J5</f>
        <v>0.09698451507742462</v>
      </c>
      <c r="F5" s="30">
        <v>3144</v>
      </c>
      <c r="G5" s="31">
        <f>F5/J5</f>
        <v>0.3202933985330073</v>
      </c>
      <c r="H5" s="28">
        <v>11</v>
      </c>
      <c r="I5" s="12">
        <f>H5/J5</f>
        <v>0.0011206193969030154</v>
      </c>
      <c r="J5" s="14">
        <f>B5+D5+F5+H5</f>
        <v>9816</v>
      </c>
    </row>
    <row r="6" spans="1:10" ht="15" customHeight="1">
      <c r="A6" s="5" t="s">
        <v>7</v>
      </c>
      <c r="B6" s="13">
        <v>505</v>
      </c>
      <c r="C6" s="12">
        <f aca="true" t="shared" si="0" ref="C6:C28">B6/J6</f>
        <v>0.5655095184770437</v>
      </c>
      <c r="D6" s="13">
        <v>278</v>
      </c>
      <c r="E6" s="12">
        <f aca="true" t="shared" si="1" ref="E6:E28">D6/J6</f>
        <v>0.3113101903695409</v>
      </c>
      <c r="F6" s="32">
        <v>107</v>
      </c>
      <c r="G6" s="33">
        <f aca="true" t="shared" si="2" ref="G6:G28">F6/J6</f>
        <v>0.11982082866741321</v>
      </c>
      <c r="H6" s="27">
        <v>3</v>
      </c>
      <c r="I6" s="12">
        <f aca="true" t="shared" si="3" ref="I6:I28">H6/J6</f>
        <v>0.0033594624860022394</v>
      </c>
      <c r="J6" s="14">
        <f aca="true" t="shared" si="4" ref="J6:J27">B6+D6+F6+H6</f>
        <v>893</v>
      </c>
    </row>
    <row r="7" spans="1:10" ht="15" customHeight="1">
      <c r="A7" s="5" t="s">
        <v>8</v>
      </c>
      <c r="B7" s="13">
        <v>20623</v>
      </c>
      <c r="C7" s="12">
        <f t="shared" si="0"/>
        <v>0.7626285038088899</v>
      </c>
      <c r="D7" s="13">
        <v>5358</v>
      </c>
      <c r="E7" s="12">
        <f t="shared" si="1"/>
        <v>0.19813623252717993</v>
      </c>
      <c r="F7" s="32">
        <v>1002</v>
      </c>
      <c r="G7" s="33">
        <f t="shared" si="2"/>
        <v>0.03705347237630353</v>
      </c>
      <c r="H7" s="27">
        <v>59</v>
      </c>
      <c r="I7" s="12">
        <f t="shared" si="3"/>
        <v>0.002181791287626655</v>
      </c>
      <c r="J7" s="14">
        <f t="shared" si="4"/>
        <v>27042</v>
      </c>
    </row>
    <row r="8" spans="1:10" ht="25.5">
      <c r="A8" s="5" t="s">
        <v>9</v>
      </c>
      <c r="B8" s="13">
        <v>2400</v>
      </c>
      <c r="C8" s="12">
        <f t="shared" si="0"/>
        <v>0.9832036050798852</v>
      </c>
      <c r="D8" s="13">
        <v>30</v>
      </c>
      <c r="E8" s="12">
        <f t="shared" si="1"/>
        <v>0.012290045063498567</v>
      </c>
      <c r="F8" s="32">
        <v>11</v>
      </c>
      <c r="G8" s="33">
        <f t="shared" si="2"/>
        <v>0.004506349856616141</v>
      </c>
      <c r="H8" s="27">
        <v>0</v>
      </c>
      <c r="I8" s="12">
        <f t="shared" si="3"/>
        <v>0</v>
      </c>
      <c r="J8" s="14">
        <f t="shared" si="4"/>
        <v>2441</v>
      </c>
    </row>
    <row r="9" spans="1:10" ht="25.5">
      <c r="A9" s="5" t="s">
        <v>10</v>
      </c>
      <c r="B9" s="13">
        <v>1196</v>
      </c>
      <c r="C9" s="12">
        <f t="shared" si="0"/>
        <v>0.7433188315724052</v>
      </c>
      <c r="D9" s="13">
        <v>351</v>
      </c>
      <c r="E9" s="12">
        <f t="shared" si="1"/>
        <v>0.21814791796146674</v>
      </c>
      <c r="F9" s="32">
        <v>61</v>
      </c>
      <c r="G9" s="33">
        <f t="shared" si="2"/>
        <v>0.03791174642635177</v>
      </c>
      <c r="H9" s="27">
        <v>1</v>
      </c>
      <c r="I9" s="12">
        <f t="shared" si="3"/>
        <v>0.0006215040397762585</v>
      </c>
      <c r="J9" s="14">
        <f t="shared" si="4"/>
        <v>1609</v>
      </c>
    </row>
    <row r="10" spans="1:10" ht="15" customHeight="1">
      <c r="A10" s="5" t="s">
        <v>11</v>
      </c>
      <c r="B10" s="13">
        <v>15864</v>
      </c>
      <c r="C10" s="12">
        <f t="shared" si="0"/>
        <v>0.7202070186589186</v>
      </c>
      <c r="D10" s="13">
        <v>4836</v>
      </c>
      <c r="E10" s="12">
        <f t="shared" si="1"/>
        <v>0.21954873564262042</v>
      </c>
      <c r="F10" s="32">
        <v>1164</v>
      </c>
      <c r="G10" s="33">
        <f t="shared" si="2"/>
        <v>0.05284423661869524</v>
      </c>
      <c r="H10" s="27">
        <v>163</v>
      </c>
      <c r="I10" s="12">
        <f t="shared" si="3"/>
        <v>0.007400009079765742</v>
      </c>
      <c r="J10" s="14">
        <f t="shared" si="4"/>
        <v>22027</v>
      </c>
    </row>
    <row r="11" spans="1:10" ht="25.5">
      <c r="A11" s="5" t="s">
        <v>12</v>
      </c>
      <c r="B11" s="13">
        <v>49980</v>
      </c>
      <c r="C11" s="12">
        <f t="shared" si="0"/>
        <v>0.7999231766457003</v>
      </c>
      <c r="D11" s="13">
        <v>9786</v>
      </c>
      <c r="E11" s="12">
        <f t="shared" si="1"/>
        <v>0.15662361357852786</v>
      </c>
      <c r="F11" s="32">
        <v>2608</v>
      </c>
      <c r="G11" s="33">
        <f t="shared" si="2"/>
        <v>0.04174068916950753</v>
      </c>
      <c r="H11" s="27">
        <v>107</v>
      </c>
      <c r="I11" s="12">
        <f t="shared" si="3"/>
        <v>0.0017125206062643043</v>
      </c>
      <c r="J11" s="14">
        <f t="shared" si="4"/>
        <v>62481</v>
      </c>
    </row>
    <row r="12" spans="1:10" ht="15" customHeight="1">
      <c r="A12" s="5" t="s">
        <v>13</v>
      </c>
      <c r="B12" s="13">
        <v>11026</v>
      </c>
      <c r="C12" s="12">
        <f t="shared" si="0"/>
        <v>0.7373278052694932</v>
      </c>
      <c r="D12" s="13">
        <v>3304</v>
      </c>
      <c r="E12" s="12">
        <f t="shared" si="1"/>
        <v>0.22094422896883778</v>
      </c>
      <c r="F12" s="32">
        <v>609</v>
      </c>
      <c r="G12" s="33">
        <f t="shared" si="2"/>
        <v>0.040724889661628995</v>
      </c>
      <c r="H12" s="27">
        <v>15</v>
      </c>
      <c r="I12" s="12">
        <f t="shared" si="3"/>
        <v>0.001003076100040123</v>
      </c>
      <c r="J12" s="14">
        <f t="shared" si="4"/>
        <v>14954</v>
      </c>
    </row>
    <row r="13" spans="1:10" ht="15" customHeight="1">
      <c r="A13" s="5" t="s">
        <v>14</v>
      </c>
      <c r="B13" s="13">
        <v>7288</v>
      </c>
      <c r="C13" s="12">
        <f t="shared" si="0"/>
        <v>0.6546891843334531</v>
      </c>
      <c r="D13" s="13">
        <v>3288</v>
      </c>
      <c r="E13" s="12">
        <f t="shared" si="1"/>
        <v>0.29536471433704636</v>
      </c>
      <c r="F13" s="32">
        <v>537</v>
      </c>
      <c r="G13" s="33">
        <f t="shared" si="2"/>
        <v>0.04823931009701761</v>
      </c>
      <c r="H13" s="27">
        <v>19</v>
      </c>
      <c r="I13" s="12">
        <f t="shared" si="3"/>
        <v>0.001706791232482932</v>
      </c>
      <c r="J13" s="14">
        <f t="shared" si="4"/>
        <v>11132</v>
      </c>
    </row>
    <row r="14" spans="1:10" ht="15" customHeight="1">
      <c r="A14" s="5" t="s">
        <v>15</v>
      </c>
      <c r="B14" s="13">
        <v>12871</v>
      </c>
      <c r="C14" s="12">
        <f t="shared" si="0"/>
        <v>0.5817927044252588</v>
      </c>
      <c r="D14" s="13">
        <v>7630</v>
      </c>
      <c r="E14" s="12">
        <f t="shared" si="1"/>
        <v>0.34488993355331554</v>
      </c>
      <c r="F14" s="32">
        <v>1534</v>
      </c>
      <c r="G14" s="33">
        <f t="shared" si="2"/>
        <v>0.06933960131989332</v>
      </c>
      <c r="H14" s="27">
        <v>88</v>
      </c>
      <c r="I14" s="12">
        <f t="shared" si="3"/>
        <v>0.003977760701532342</v>
      </c>
      <c r="J14" s="14">
        <f t="shared" si="4"/>
        <v>22123</v>
      </c>
    </row>
    <row r="15" spans="1:10" ht="15" customHeight="1">
      <c r="A15" s="5" t="s">
        <v>16</v>
      </c>
      <c r="B15" s="13">
        <v>8445</v>
      </c>
      <c r="C15" s="12">
        <f t="shared" si="0"/>
        <v>0.8334155728806869</v>
      </c>
      <c r="D15" s="13">
        <v>1065</v>
      </c>
      <c r="E15" s="12">
        <f t="shared" si="1"/>
        <v>0.10510214151781308</v>
      </c>
      <c r="F15" s="32">
        <v>587</v>
      </c>
      <c r="G15" s="33">
        <f t="shared" si="2"/>
        <v>0.05792953715582749</v>
      </c>
      <c r="H15" s="27">
        <v>36</v>
      </c>
      <c r="I15" s="12">
        <f t="shared" si="3"/>
        <v>0.003552748445672555</v>
      </c>
      <c r="J15" s="14">
        <f t="shared" si="4"/>
        <v>10133</v>
      </c>
    </row>
    <row r="16" spans="1:10" ht="15" customHeight="1">
      <c r="A16" s="5" t="s">
        <v>17</v>
      </c>
      <c r="B16" s="13">
        <v>17098</v>
      </c>
      <c r="C16" s="12">
        <f t="shared" si="0"/>
        <v>0.8812947786196588</v>
      </c>
      <c r="D16" s="13">
        <v>1206</v>
      </c>
      <c r="E16" s="12">
        <f t="shared" si="1"/>
        <v>0.06216174423998763</v>
      </c>
      <c r="F16" s="32">
        <v>1087</v>
      </c>
      <c r="G16" s="33">
        <f t="shared" si="2"/>
        <v>0.05602803979176331</v>
      </c>
      <c r="H16" s="27">
        <v>10</v>
      </c>
      <c r="I16" s="12">
        <f t="shared" si="3"/>
        <v>0.0005154373485902788</v>
      </c>
      <c r="J16" s="14">
        <f t="shared" si="4"/>
        <v>19401</v>
      </c>
    </row>
    <row r="17" spans="1:10" ht="15" customHeight="1">
      <c r="A17" s="5" t="s">
        <v>18</v>
      </c>
      <c r="B17" s="13">
        <v>1830</v>
      </c>
      <c r="C17" s="12">
        <f t="shared" si="0"/>
        <v>0.7599667774086378</v>
      </c>
      <c r="D17" s="13">
        <v>467</v>
      </c>
      <c r="E17" s="12">
        <f t="shared" si="1"/>
        <v>0.19393687707641197</v>
      </c>
      <c r="F17" s="32">
        <v>110</v>
      </c>
      <c r="G17" s="33">
        <f t="shared" si="2"/>
        <v>0.04568106312292359</v>
      </c>
      <c r="H17" s="27">
        <v>1</v>
      </c>
      <c r="I17" s="12">
        <f t="shared" si="3"/>
        <v>0.0004152823920265781</v>
      </c>
      <c r="J17" s="14">
        <f t="shared" si="4"/>
        <v>2408</v>
      </c>
    </row>
    <row r="18" spans="1:10" ht="15" customHeight="1">
      <c r="A18" s="5" t="s">
        <v>19</v>
      </c>
      <c r="B18" s="13">
        <v>20517</v>
      </c>
      <c r="C18" s="12">
        <f t="shared" si="0"/>
        <v>0.8380442774283147</v>
      </c>
      <c r="D18" s="13">
        <v>2508</v>
      </c>
      <c r="E18" s="12">
        <f t="shared" si="1"/>
        <v>0.10244261089780246</v>
      </c>
      <c r="F18" s="32">
        <v>1429</v>
      </c>
      <c r="G18" s="33">
        <f t="shared" si="2"/>
        <v>0.05836941426354056</v>
      </c>
      <c r="H18" s="27">
        <v>28</v>
      </c>
      <c r="I18" s="12">
        <f t="shared" si="3"/>
        <v>0.0011436974103422922</v>
      </c>
      <c r="J18" s="14">
        <f t="shared" si="4"/>
        <v>24482</v>
      </c>
    </row>
    <row r="19" spans="1:10" ht="15" customHeight="1">
      <c r="A19" s="5" t="s">
        <v>20</v>
      </c>
      <c r="B19" s="13">
        <v>5552</v>
      </c>
      <c r="C19" s="12">
        <f t="shared" si="0"/>
        <v>0.6380875761406735</v>
      </c>
      <c r="D19" s="13">
        <v>2658</v>
      </c>
      <c r="E19" s="12">
        <f t="shared" si="1"/>
        <v>0.30548212849097806</v>
      </c>
      <c r="F19" s="32">
        <v>480</v>
      </c>
      <c r="G19" s="33">
        <f t="shared" si="2"/>
        <v>0.05516607286518791</v>
      </c>
      <c r="H19" s="27">
        <v>11</v>
      </c>
      <c r="I19" s="12">
        <f t="shared" si="3"/>
        <v>0.0012642225031605564</v>
      </c>
      <c r="J19" s="14">
        <f t="shared" si="4"/>
        <v>8701</v>
      </c>
    </row>
    <row r="20" spans="1:10" ht="15" customHeight="1">
      <c r="A20" s="5" t="s">
        <v>21</v>
      </c>
      <c r="B20" s="13">
        <v>70140</v>
      </c>
      <c r="C20" s="12">
        <f t="shared" si="0"/>
        <v>0.971064654575661</v>
      </c>
      <c r="D20" s="13">
        <v>1423</v>
      </c>
      <c r="E20" s="12">
        <f t="shared" si="1"/>
        <v>0.01970095528173889</v>
      </c>
      <c r="F20" s="32">
        <v>573</v>
      </c>
      <c r="G20" s="33">
        <f t="shared" si="2"/>
        <v>0.0079329918316489</v>
      </c>
      <c r="H20" s="27">
        <v>94</v>
      </c>
      <c r="I20" s="12">
        <f t="shared" si="3"/>
        <v>0.0013013983109511284</v>
      </c>
      <c r="J20" s="14">
        <f t="shared" si="4"/>
        <v>72230</v>
      </c>
    </row>
    <row r="21" spans="1:10" ht="15" customHeight="1">
      <c r="A21" s="5" t="s">
        <v>22</v>
      </c>
      <c r="B21" s="13">
        <v>14502</v>
      </c>
      <c r="C21" s="12">
        <f>B21/J21</f>
        <v>0.8944674027015358</v>
      </c>
      <c r="D21" s="13">
        <v>1395</v>
      </c>
      <c r="E21" s="12">
        <f>D21/J21</f>
        <v>0.08604206500956023</v>
      </c>
      <c r="F21" s="32">
        <v>305</v>
      </c>
      <c r="G21" s="33">
        <f>F21/J21</f>
        <v>0.018812064392771232</v>
      </c>
      <c r="H21" s="27">
        <v>11</v>
      </c>
      <c r="I21" s="12">
        <f>H21/J21</f>
        <v>0.000678467896132733</v>
      </c>
      <c r="J21" s="14">
        <f t="shared" si="4"/>
        <v>16213</v>
      </c>
    </row>
    <row r="22" spans="1:10" ht="24" customHeight="1">
      <c r="A22" s="5" t="s">
        <v>23</v>
      </c>
      <c r="B22" s="13">
        <v>7634</v>
      </c>
      <c r="C22" s="12">
        <f t="shared" si="0"/>
        <v>0.8322250081761692</v>
      </c>
      <c r="D22" s="13">
        <v>1250</v>
      </c>
      <c r="E22" s="12">
        <f t="shared" si="1"/>
        <v>0.13626948653657472</v>
      </c>
      <c r="F22" s="32">
        <v>286</v>
      </c>
      <c r="G22" s="33">
        <f t="shared" si="2"/>
        <v>0.031178458519568297</v>
      </c>
      <c r="H22" s="27">
        <v>3</v>
      </c>
      <c r="I22" s="12">
        <f t="shared" si="3"/>
        <v>0.00032704676768777934</v>
      </c>
      <c r="J22" s="14">
        <f t="shared" si="4"/>
        <v>9173</v>
      </c>
    </row>
    <row r="23" spans="1:10" ht="15" customHeight="1">
      <c r="A23" s="5" t="s">
        <v>24</v>
      </c>
      <c r="B23" s="13">
        <v>4120</v>
      </c>
      <c r="C23" s="12">
        <f t="shared" si="0"/>
        <v>0.7466473359913012</v>
      </c>
      <c r="D23" s="13">
        <v>1036</v>
      </c>
      <c r="E23" s="12">
        <f t="shared" si="1"/>
        <v>0.18774918448713301</v>
      </c>
      <c r="F23" s="32">
        <v>355</v>
      </c>
      <c r="G23" s="33">
        <f t="shared" si="2"/>
        <v>0.06433490395070678</v>
      </c>
      <c r="H23" s="27">
        <v>7</v>
      </c>
      <c r="I23" s="12">
        <f t="shared" si="3"/>
        <v>0.0012685755708590069</v>
      </c>
      <c r="J23" s="14">
        <f t="shared" si="4"/>
        <v>5518</v>
      </c>
    </row>
    <row r="24" spans="1:10" ht="15" customHeight="1">
      <c r="A24" s="5" t="s">
        <v>25</v>
      </c>
      <c r="B24" s="13">
        <v>9535</v>
      </c>
      <c r="C24" s="12">
        <f t="shared" si="0"/>
        <v>0.8380207417823871</v>
      </c>
      <c r="D24" s="13">
        <v>1356</v>
      </c>
      <c r="E24" s="12">
        <f t="shared" si="1"/>
        <v>0.11917735981719108</v>
      </c>
      <c r="F24" s="32">
        <v>473</v>
      </c>
      <c r="G24" s="33">
        <f t="shared" si="2"/>
        <v>0.041571453682545265</v>
      </c>
      <c r="H24" s="27">
        <v>14</v>
      </c>
      <c r="I24" s="12">
        <f t="shared" si="3"/>
        <v>0.0012304447178766039</v>
      </c>
      <c r="J24" s="14">
        <f t="shared" si="4"/>
        <v>11378</v>
      </c>
    </row>
    <row r="25" spans="1:10" ht="15" customHeight="1">
      <c r="A25" s="5" t="s">
        <v>26</v>
      </c>
      <c r="B25" s="13">
        <v>249</v>
      </c>
      <c r="C25" s="12">
        <f t="shared" si="0"/>
        <v>0.012167709147771696</v>
      </c>
      <c r="D25" s="13">
        <v>306</v>
      </c>
      <c r="E25" s="12">
        <f t="shared" si="1"/>
        <v>0.014953088350273652</v>
      </c>
      <c r="F25" s="32">
        <v>19906</v>
      </c>
      <c r="G25" s="33">
        <f t="shared" si="2"/>
        <v>0.9727326035965598</v>
      </c>
      <c r="H25" s="27">
        <v>3</v>
      </c>
      <c r="I25" s="12">
        <f t="shared" si="3"/>
        <v>0.00014659890539483973</v>
      </c>
      <c r="J25" s="14">
        <f t="shared" si="4"/>
        <v>20464</v>
      </c>
    </row>
    <row r="26" spans="1:10" ht="15" customHeight="1">
      <c r="A26" s="5" t="s">
        <v>27</v>
      </c>
      <c r="B26" s="13">
        <v>432</v>
      </c>
      <c r="C26" s="12">
        <f t="shared" si="0"/>
        <v>0.6575342465753424</v>
      </c>
      <c r="D26" s="13">
        <v>89</v>
      </c>
      <c r="E26" s="12">
        <f t="shared" si="1"/>
        <v>0.1354642313546423</v>
      </c>
      <c r="F26" s="32">
        <v>74</v>
      </c>
      <c r="G26" s="33">
        <f t="shared" si="2"/>
        <v>0.1126331811263318</v>
      </c>
      <c r="H26" s="27">
        <v>62</v>
      </c>
      <c r="I26" s="12">
        <f t="shared" si="3"/>
        <v>0.0943683409436834</v>
      </c>
      <c r="J26" s="14">
        <f t="shared" si="4"/>
        <v>657</v>
      </c>
    </row>
    <row r="27" spans="1:10" ht="15" customHeight="1" thickBot="1">
      <c r="A27" s="5" t="s">
        <v>31</v>
      </c>
      <c r="B27" s="23">
        <v>5</v>
      </c>
      <c r="C27" s="15">
        <f t="shared" si="0"/>
        <v>0.625</v>
      </c>
      <c r="D27" s="23">
        <v>1</v>
      </c>
      <c r="E27" s="15">
        <f t="shared" si="1"/>
        <v>0.125</v>
      </c>
      <c r="F27" s="34">
        <v>2</v>
      </c>
      <c r="G27" s="35">
        <f t="shared" si="2"/>
        <v>0.25</v>
      </c>
      <c r="H27" s="29">
        <v>0</v>
      </c>
      <c r="I27" s="15">
        <f t="shared" si="3"/>
        <v>0</v>
      </c>
      <c r="J27" s="14">
        <f t="shared" si="4"/>
        <v>8</v>
      </c>
    </row>
    <row r="28" spans="1:10" ht="12" customHeight="1" thickBot="1">
      <c r="A28" s="11" t="s">
        <v>0</v>
      </c>
      <c r="B28" s="25">
        <f>SUM(B5:B27)</f>
        <v>287521</v>
      </c>
      <c r="C28" s="17">
        <f t="shared" si="0"/>
        <v>0.7661424414576694</v>
      </c>
      <c r="D28" s="16">
        <f aca="true" t="shared" si="5" ref="D28:J28">SUM(D5:D27)</f>
        <v>50573</v>
      </c>
      <c r="E28" s="17">
        <f t="shared" si="1"/>
        <v>0.13475927564191387</v>
      </c>
      <c r="F28" s="36">
        <f t="shared" si="5"/>
        <v>36444</v>
      </c>
      <c r="G28" s="37">
        <f t="shared" si="2"/>
        <v>0.09711045501540166</v>
      </c>
      <c r="H28" s="25">
        <f t="shared" si="5"/>
        <v>746</v>
      </c>
      <c r="I28" s="17">
        <f t="shared" si="3"/>
        <v>0.001987827885015082</v>
      </c>
      <c r="J28" s="24">
        <f t="shared" si="5"/>
        <v>375284</v>
      </c>
    </row>
    <row r="29" spans="1:10" ht="7.5" customHeight="1">
      <c r="A29" s="6"/>
      <c r="B29" s="7"/>
      <c r="C29" s="7"/>
      <c r="D29" s="7"/>
      <c r="E29" s="7"/>
      <c r="F29" s="7"/>
      <c r="G29" s="7"/>
      <c r="H29" s="7"/>
      <c r="I29" s="7"/>
      <c r="J29" s="7"/>
    </row>
    <row r="30" spans="1:11" ht="12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0" ht="14.25" customHeight="1">
      <c r="A31" s="21" t="s">
        <v>38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5" customHeight="1">
      <c r="A32" s="42" t="s">
        <v>39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24.75" customHeight="1">
      <c r="A33" s="43" t="s">
        <v>49</v>
      </c>
      <c r="B33" s="43"/>
      <c r="C33" s="43"/>
      <c r="D33" s="43"/>
      <c r="E33" s="43"/>
      <c r="F33" s="43"/>
      <c r="G33" s="43"/>
      <c r="H33" s="43"/>
      <c r="I33" s="43"/>
      <c r="J33" s="43"/>
    </row>
    <row r="34" spans="1:10" ht="12.75">
      <c r="A34" s="18" t="s">
        <v>2</v>
      </c>
      <c r="B34" s="18"/>
      <c r="C34" s="18"/>
      <c r="D34" s="18"/>
      <c r="E34" s="18"/>
      <c r="F34" s="18"/>
      <c r="G34" s="18"/>
      <c r="H34" s="18"/>
      <c r="I34" s="18"/>
      <c r="J34" s="19"/>
    </row>
    <row r="35" spans="1:10" ht="6.75" customHeight="1">
      <c r="A35" s="18"/>
      <c r="B35" s="18"/>
      <c r="C35" s="18"/>
      <c r="D35" s="18"/>
      <c r="E35" s="18"/>
      <c r="F35" s="18"/>
      <c r="G35" s="18"/>
      <c r="H35" s="18"/>
      <c r="I35" s="18"/>
      <c r="J35" s="19"/>
    </row>
    <row r="36" spans="1:10" ht="12.75">
      <c r="A36" s="18" t="s">
        <v>33</v>
      </c>
      <c r="B36" s="18"/>
      <c r="C36" s="18"/>
      <c r="D36" s="18"/>
      <c r="E36" s="18"/>
      <c r="F36" s="18"/>
      <c r="G36" s="18"/>
      <c r="H36" s="19" t="s">
        <v>3</v>
      </c>
      <c r="I36" s="18"/>
      <c r="J36" s="19"/>
    </row>
    <row r="37" spans="1:10" ht="12.75">
      <c r="A37" s="20">
        <v>42698</v>
      </c>
      <c r="B37" s="18"/>
      <c r="C37" s="18"/>
      <c r="D37" s="18"/>
      <c r="E37" s="18"/>
      <c r="F37" s="18"/>
      <c r="G37" s="18"/>
      <c r="H37" s="19" t="s">
        <v>1</v>
      </c>
      <c r="I37" s="18"/>
      <c r="J37" s="19"/>
    </row>
    <row r="38" spans="1:10" ht="12.75">
      <c r="A38" s="9"/>
      <c r="B38" s="2"/>
      <c r="C38" s="2"/>
      <c r="D38" s="2"/>
      <c r="E38" s="2"/>
      <c r="F38" s="2"/>
      <c r="G38" s="2"/>
      <c r="H38" s="8"/>
      <c r="I38" s="2"/>
      <c r="J38" s="8"/>
    </row>
  </sheetData>
  <sheetProtection/>
  <mergeCells count="10">
    <mergeCell ref="A30:K30"/>
    <mergeCell ref="A32:J32"/>
    <mergeCell ref="A33:J33"/>
    <mergeCell ref="A1:J1"/>
    <mergeCell ref="A2:A4"/>
    <mergeCell ref="B2:J2"/>
    <mergeCell ref="B3:C3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0">
      <selection activeCell="A33" sqref="A33:J33"/>
    </sheetView>
  </sheetViews>
  <sheetFormatPr defaultColWidth="9.140625" defaultRowHeight="12.75"/>
  <cols>
    <col min="1" max="1" width="56.28125" style="0" customWidth="1"/>
    <col min="2" max="3" width="11.7109375" style="0" customWidth="1"/>
    <col min="4" max="4" width="9.28125" style="0" customWidth="1"/>
    <col min="5" max="5" width="9.421875" style="0" customWidth="1"/>
    <col min="6" max="6" width="9.8515625" style="0" customWidth="1"/>
    <col min="7" max="7" width="9.57421875" style="0" customWidth="1"/>
    <col min="8" max="9" width="9.7109375" style="0" customWidth="1"/>
    <col min="10" max="10" width="9.57421875" style="0" customWidth="1"/>
  </cols>
  <sheetData>
    <row r="1" spans="1:11" ht="13.5" thickBot="1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1"/>
    </row>
    <row r="2" spans="1:11" ht="15" customHeight="1">
      <c r="A2" s="45" t="s">
        <v>5</v>
      </c>
      <c r="B2" s="56" t="s">
        <v>34</v>
      </c>
      <c r="C2" s="57"/>
      <c r="D2" s="57"/>
      <c r="E2" s="57"/>
      <c r="F2" s="57"/>
      <c r="G2" s="57"/>
      <c r="H2" s="57"/>
      <c r="I2" s="57"/>
      <c r="J2" s="58"/>
      <c r="K2" s="1"/>
    </row>
    <row r="3" spans="1:11" ht="12.75" customHeight="1">
      <c r="A3" s="46"/>
      <c r="B3" s="51" t="s">
        <v>28</v>
      </c>
      <c r="C3" s="52"/>
      <c r="D3" s="53" t="s">
        <v>36</v>
      </c>
      <c r="E3" s="54"/>
      <c r="F3" s="53" t="s">
        <v>35</v>
      </c>
      <c r="G3" s="54"/>
      <c r="H3" s="55" t="s">
        <v>30</v>
      </c>
      <c r="I3" s="52"/>
      <c r="J3" s="3" t="s">
        <v>37</v>
      </c>
      <c r="K3" s="1"/>
    </row>
    <row r="4" spans="1:11" ht="24" customHeight="1">
      <c r="A4" s="47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10" t="s">
        <v>4</v>
      </c>
      <c r="H4" s="10" t="s">
        <v>29</v>
      </c>
      <c r="I4" s="10" t="s">
        <v>4</v>
      </c>
      <c r="J4" s="38" t="s">
        <v>29</v>
      </c>
      <c r="K4" s="1"/>
    </row>
    <row r="5" spans="1:11" ht="15" customHeight="1">
      <c r="A5" s="4" t="s">
        <v>6</v>
      </c>
      <c r="B5" s="13">
        <v>5711</v>
      </c>
      <c r="C5" s="12">
        <f>B5/J5</f>
        <v>0.5692215688228844</v>
      </c>
      <c r="D5" s="13">
        <v>966</v>
      </c>
      <c r="E5" s="12">
        <f>D5/J5</f>
        <v>0.09628226851390412</v>
      </c>
      <c r="F5" s="13">
        <v>3345</v>
      </c>
      <c r="G5" s="12">
        <f>F5/J5</f>
        <v>0.3333997807236121</v>
      </c>
      <c r="H5" s="13">
        <v>11</v>
      </c>
      <c r="I5" s="12">
        <f>H5/J5</f>
        <v>0.0010963819395993222</v>
      </c>
      <c r="J5" s="14">
        <f>B5+D5+F5+H5</f>
        <v>10033</v>
      </c>
      <c r="K5" s="1"/>
    </row>
    <row r="6" spans="1:11" ht="15" customHeight="1">
      <c r="A6" s="5" t="s">
        <v>7</v>
      </c>
      <c r="B6" s="13">
        <v>506</v>
      </c>
      <c r="C6" s="12">
        <f aca="true" t="shared" si="0" ref="C6:C28">B6/J6</f>
        <v>0.7312138728323699</v>
      </c>
      <c r="D6" s="13">
        <v>100</v>
      </c>
      <c r="E6" s="12">
        <f aca="true" t="shared" si="1" ref="E6:E28">D6/J6</f>
        <v>0.14450867052023122</v>
      </c>
      <c r="F6" s="13">
        <v>83</v>
      </c>
      <c r="G6" s="12">
        <f aca="true" t="shared" si="2" ref="G6:G28">F6/J6</f>
        <v>0.1199421965317919</v>
      </c>
      <c r="H6" s="13">
        <v>3</v>
      </c>
      <c r="I6" s="12">
        <f aca="true" t="shared" si="3" ref="I6:I28">H6/J6</f>
        <v>0.004335260115606936</v>
      </c>
      <c r="J6" s="14">
        <f aca="true" t="shared" si="4" ref="J6:J27">B6+D6+F6+H6</f>
        <v>692</v>
      </c>
      <c r="K6" s="1"/>
    </row>
    <row r="7" spans="1:11" ht="15" customHeight="1">
      <c r="A7" s="5" t="s">
        <v>8</v>
      </c>
      <c r="B7" s="13">
        <v>20913</v>
      </c>
      <c r="C7" s="12">
        <f t="shared" si="0"/>
        <v>0.7624690097710369</v>
      </c>
      <c r="D7" s="13">
        <v>5440</v>
      </c>
      <c r="E7" s="12">
        <f t="shared" si="1"/>
        <v>0.19833746536386174</v>
      </c>
      <c r="F7" s="13">
        <v>1017</v>
      </c>
      <c r="G7" s="12">
        <f t="shared" si="2"/>
        <v>0.03707889747703077</v>
      </c>
      <c r="H7" s="13">
        <v>58</v>
      </c>
      <c r="I7" s="12">
        <f t="shared" si="3"/>
        <v>0.0021146273880705848</v>
      </c>
      <c r="J7" s="14">
        <f t="shared" si="4"/>
        <v>27428</v>
      </c>
      <c r="K7" s="1"/>
    </row>
    <row r="8" spans="1:11" ht="25.5" customHeight="1">
      <c r="A8" s="5" t="s">
        <v>9</v>
      </c>
      <c r="B8" s="13">
        <v>2280</v>
      </c>
      <c r="C8" s="12">
        <f t="shared" si="0"/>
        <v>0.9819121447028424</v>
      </c>
      <c r="D8" s="13">
        <v>31</v>
      </c>
      <c r="E8" s="12">
        <f t="shared" si="1"/>
        <v>0.013350559862187769</v>
      </c>
      <c r="F8" s="13">
        <v>11</v>
      </c>
      <c r="G8" s="12">
        <f t="shared" si="2"/>
        <v>0.004737295434969853</v>
      </c>
      <c r="H8" s="13">
        <v>0</v>
      </c>
      <c r="I8" s="12">
        <f t="shared" si="3"/>
        <v>0</v>
      </c>
      <c r="J8" s="14">
        <f t="shared" si="4"/>
        <v>2322</v>
      </c>
      <c r="K8" s="1"/>
    </row>
    <row r="9" spans="1:11" ht="25.5" customHeight="1">
      <c r="A9" s="5" t="s">
        <v>10</v>
      </c>
      <c r="B9" s="13">
        <v>1184</v>
      </c>
      <c r="C9" s="12">
        <f t="shared" si="0"/>
        <v>0.740462789243277</v>
      </c>
      <c r="D9" s="13">
        <v>352</v>
      </c>
      <c r="E9" s="12">
        <f t="shared" si="1"/>
        <v>0.22013758599124453</v>
      </c>
      <c r="F9" s="13">
        <v>62</v>
      </c>
      <c r="G9" s="12">
        <f t="shared" si="2"/>
        <v>0.03877423389618512</v>
      </c>
      <c r="H9" s="13">
        <v>1</v>
      </c>
      <c r="I9" s="12">
        <f t="shared" si="3"/>
        <v>0.0006253908692933083</v>
      </c>
      <c r="J9" s="14">
        <f t="shared" si="4"/>
        <v>1599</v>
      </c>
      <c r="K9" s="1"/>
    </row>
    <row r="10" spans="1:11" ht="15" customHeight="1">
      <c r="A10" s="5" t="s">
        <v>11</v>
      </c>
      <c r="B10" s="13">
        <v>15832</v>
      </c>
      <c r="C10" s="12">
        <f t="shared" si="0"/>
        <v>0.7181999637089458</v>
      </c>
      <c r="D10" s="13">
        <v>4833</v>
      </c>
      <c r="E10" s="12">
        <f t="shared" si="1"/>
        <v>0.21924333151878062</v>
      </c>
      <c r="F10" s="13">
        <v>1224</v>
      </c>
      <c r="G10" s="12">
        <f t="shared" si="2"/>
        <v>0.05552531301034295</v>
      </c>
      <c r="H10" s="13">
        <v>155</v>
      </c>
      <c r="I10" s="12">
        <f t="shared" si="3"/>
        <v>0.007031391761930684</v>
      </c>
      <c r="J10" s="14">
        <f t="shared" si="4"/>
        <v>22044</v>
      </c>
      <c r="K10" s="1"/>
    </row>
    <row r="11" spans="1:11" ht="25.5">
      <c r="A11" s="5" t="s">
        <v>12</v>
      </c>
      <c r="B11" s="13">
        <v>50210</v>
      </c>
      <c r="C11" s="12">
        <f t="shared" si="0"/>
        <v>0.7971992442405094</v>
      </c>
      <c r="D11" s="13">
        <v>9940</v>
      </c>
      <c r="E11" s="12">
        <f t="shared" si="1"/>
        <v>0.15782036422526713</v>
      </c>
      <c r="F11" s="13">
        <v>2728</v>
      </c>
      <c r="G11" s="12">
        <f t="shared" si="2"/>
        <v>0.043313275010717175</v>
      </c>
      <c r="H11" s="13">
        <v>105</v>
      </c>
      <c r="I11" s="12">
        <f t="shared" si="3"/>
        <v>0.001667116523506343</v>
      </c>
      <c r="J11" s="14">
        <f t="shared" si="4"/>
        <v>62983</v>
      </c>
      <c r="K11" s="1"/>
    </row>
    <row r="12" spans="1:11" ht="14.25" customHeight="1">
      <c r="A12" s="5" t="s">
        <v>13</v>
      </c>
      <c r="B12" s="13">
        <v>10879</v>
      </c>
      <c r="C12" s="12">
        <f t="shared" si="0"/>
        <v>0.6698479157687335</v>
      </c>
      <c r="D12" s="13">
        <v>4631</v>
      </c>
      <c r="E12" s="12">
        <f t="shared" si="1"/>
        <v>0.28514254048396037</v>
      </c>
      <c r="F12" s="13">
        <v>715</v>
      </c>
      <c r="G12" s="12">
        <f t="shared" si="2"/>
        <v>0.04402438273505326</v>
      </c>
      <c r="H12" s="13">
        <v>16</v>
      </c>
      <c r="I12" s="12">
        <f t="shared" si="3"/>
        <v>0.00098516101225294</v>
      </c>
      <c r="J12" s="14">
        <f t="shared" si="4"/>
        <v>16241</v>
      </c>
      <c r="K12" s="1"/>
    </row>
    <row r="13" spans="1:11" ht="13.5" customHeight="1">
      <c r="A13" s="5" t="s">
        <v>14</v>
      </c>
      <c r="B13" s="13">
        <v>9589</v>
      </c>
      <c r="C13" s="12">
        <f t="shared" si="0"/>
        <v>0.5845881850880936</v>
      </c>
      <c r="D13" s="13">
        <v>6074</v>
      </c>
      <c r="E13" s="12">
        <f t="shared" si="1"/>
        <v>0.3702981161982564</v>
      </c>
      <c r="F13" s="13">
        <v>712</v>
      </c>
      <c r="G13" s="12">
        <f t="shared" si="2"/>
        <v>0.043406693897457785</v>
      </c>
      <c r="H13" s="13">
        <v>28</v>
      </c>
      <c r="I13" s="12">
        <f t="shared" si="3"/>
        <v>0.00170700481619216</v>
      </c>
      <c r="J13" s="14">
        <f t="shared" si="4"/>
        <v>16403</v>
      </c>
      <c r="K13" s="1"/>
    </row>
    <row r="14" spans="1:11" ht="15" customHeight="1">
      <c r="A14" s="5" t="s">
        <v>15</v>
      </c>
      <c r="B14" s="13">
        <v>13592</v>
      </c>
      <c r="C14" s="12">
        <f t="shared" si="0"/>
        <v>0.5662389601733044</v>
      </c>
      <c r="D14" s="13">
        <v>8672</v>
      </c>
      <c r="E14" s="12">
        <f t="shared" si="1"/>
        <v>0.3612731211464756</v>
      </c>
      <c r="F14" s="13">
        <v>1658</v>
      </c>
      <c r="G14" s="12">
        <f t="shared" si="2"/>
        <v>0.06907182136310615</v>
      </c>
      <c r="H14" s="13">
        <v>82</v>
      </c>
      <c r="I14" s="12">
        <f t="shared" si="3"/>
        <v>0.0034160973171138143</v>
      </c>
      <c r="J14" s="14">
        <f t="shared" si="4"/>
        <v>24004</v>
      </c>
      <c r="K14" s="1"/>
    </row>
    <row r="15" spans="1:11" ht="15" customHeight="1">
      <c r="A15" s="5" t="s">
        <v>16</v>
      </c>
      <c r="B15" s="13">
        <v>8586</v>
      </c>
      <c r="C15" s="12">
        <f t="shared" si="0"/>
        <v>0.833106928003105</v>
      </c>
      <c r="D15" s="13">
        <v>1063</v>
      </c>
      <c r="E15" s="12">
        <f t="shared" si="1"/>
        <v>0.1031437997283136</v>
      </c>
      <c r="F15" s="13">
        <v>621</v>
      </c>
      <c r="G15" s="12">
        <f t="shared" si="2"/>
        <v>0.06025616145934407</v>
      </c>
      <c r="H15" s="13">
        <v>36</v>
      </c>
      <c r="I15" s="12">
        <f t="shared" si="3"/>
        <v>0.0034931108092373375</v>
      </c>
      <c r="J15" s="14">
        <f t="shared" si="4"/>
        <v>10306</v>
      </c>
      <c r="K15" s="1"/>
    </row>
    <row r="16" spans="1:11" ht="15" customHeight="1">
      <c r="A16" s="5" t="s">
        <v>17</v>
      </c>
      <c r="B16" s="13">
        <v>17166</v>
      </c>
      <c r="C16" s="12">
        <f t="shared" si="0"/>
        <v>0.8756822935265011</v>
      </c>
      <c r="D16" s="13">
        <v>1286</v>
      </c>
      <c r="E16" s="12">
        <f t="shared" si="1"/>
        <v>0.06560220374432485</v>
      </c>
      <c r="F16" s="13">
        <v>1141</v>
      </c>
      <c r="G16" s="12">
        <f t="shared" si="2"/>
        <v>0.05820537672805183</v>
      </c>
      <c r="H16" s="13">
        <v>10</v>
      </c>
      <c r="I16" s="12">
        <f t="shared" si="3"/>
        <v>0.0005101260011222773</v>
      </c>
      <c r="J16" s="14">
        <f t="shared" si="4"/>
        <v>19603</v>
      </c>
      <c r="K16" s="1"/>
    </row>
    <row r="17" spans="1:11" ht="15" customHeight="1">
      <c r="A17" s="5" t="s">
        <v>18</v>
      </c>
      <c r="B17" s="13">
        <v>1969</v>
      </c>
      <c r="C17" s="12">
        <f t="shared" si="0"/>
        <v>0.7416195856873823</v>
      </c>
      <c r="D17" s="13">
        <v>559</v>
      </c>
      <c r="E17" s="12">
        <f t="shared" si="1"/>
        <v>0.21054613935969868</v>
      </c>
      <c r="F17" s="13">
        <v>126</v>
      </c>
      <c r="G17" s="12">
        <f t="shared" si="2"/>
        <v>0.04745762711864407</v>
      </c>
      <c r="H17" s="13">
        <v>1</v>
      </c>
      <c r="I17" s="12">
        <f t="shared" si="3"/>
        <v>0.0003766478342749529</v>
      </c>
      <c r="J17" s="14">
        <f t="shared" si="4"/>
        <v>2655</v>
      </c>
      <c r="K17" s="1"/>
    </row>
    <row r="18" spans="1:11" ht="15" customHeight="1">
      <c r="A18" s="5" t="s">
        <v>19</v>
      </c>
      <c r="B18" s="13">
        <v>20779</v>
      </c>
      <c r="C18" s="12">
        <f t="shared" si="0"/>
        <v>0.8354710305174702</v>
      </c>
      <c r="D18" s="13">
        <v>2625</v>
      </c>
      <c r="E18" s="12">
        <f t="shared" si="1"/>
        <v>0.10554461018857304</v>
      </c>
      <c r="F18" s="13">
        <v>1439</v>
      </c>
      <c r="G18" s="12">
        <f t="shared" si="2"/>
        <v>0.05785855011861204</v>
      </c>
      <c r="H18" s="13">
        <v>28</v>
      </c>
      <c r="I18" s="12">
        <f t="shared" si="3"/>
        <v>0.001125809175344779</v>
      </c>
      <c r="J18" s="14">
        <f t="shared" si="4"/>
        <v>24871</v>
      </c>
      <c r="K18" s="1"/>
    </row>
    <row r="19" spans="1:11" ht="15" customHeight="1">
      <c r="A19" s="5" t="s">
        <v>20</v>
      </c>
      <c r="B19" s="13">
        <v>5792</v>
      </c>
      <c r="C19" s="12">
        <f t="shared" si="0"/>
        <v>0.6392230438141485</v>
      </c>
      <c r="D19" s="13">
        <v>2741</v>
      </c>
      <c r="E19" s="12">
        <f t="shared" si="1"/>
        <v>0.3025052422469926</v>
      </c>
      <c r="F19" s="13">
        <v>516</v>
      </c>
      <c r="G19" s="12">
        <f t="shared" si="2"/>
        <v>0.05694735680388478</v>
      </c>
      <c r="H19" s="13">
        <v>12</v>
      </c>
      <c r="I19" s="12">
        <f t="shared" si="3"/>
        <v>0.0013243571349740647</v>
      </c>
      <c r="J19" s="14">
        <f t="shared" si="4"/>
        <v>9061</v>
      </c>
      <c r="K19" s="1"/>
    </row>
    <row r="20" spans="1:11" ht="12.75" customHeight="1">
      <c r="A20" s="5" t="s">
        <v>21</v>
      </c>
      <c r="B20" s="13">
        <v>70356</v>
      </c>
      <c r="C20" s="12">
        <f t="shared" si="0"/>
        <v>0.9706417968103306</v>
      </c>
      <c r="D20" s="13">
        <v>1422</v>
      </c>
      <c r="E20" s="12">
        <f t="shared" si="1"/>
        <v>0.01961812262016445</v>
      </c>
      <c r="F20" s="13">
        <v>613</v>
      </c>
      <c r="G20" s="12">
        <f t="shared" si="2"/>
        <v>0.008457038794768501</v>
      </c>
      <c r="H20" s="13">
        <v>93</v>
      </c>
      <c r="I20" s="12">
        <f t="shared" si="3"/>
        <v>0.0012830417747364937</v>
      </c>
      <c r="J20" s="14">
        <f t="shared" si="4"/>
        <v>72484</v>
      </c>
      <c r="K20" s="1"/>
    </row>
    <row r="21" spans="1:11" ht="12" customHeight="1">
      <c r="A21" s="5" t="s">
        <v>22</v>
      </c>
      <c r="B21" s="13">
        <v>14652</v>
      </c>
      <c r="C21" s="12">
        <f t="shared" si="0"/>
        <v>0.8938506588579795</v>
      </c>
      <c r="D21" s="13">
        <v>1423</v>
      </c>
      <c r="E21" s="12">
        <f t="shared" si="1"/>
        <v>0.0868106393362616</v>
      </c>
      <c r="F21" s="13">
        <v>306</v>
      </c>
      <c r="G21" s="12">
        <f t="shared" si="2"/>
        <v>0.018667642752562226</v>
      </c>
      <c r="H21" s="13">
        <v>11</v>
      </c>
      <c r="I21" s="12">
        <f t="shared" si="3"/>
        <v>0.0006710590531966813</v>
      </c>
      <c r="J21" s="14">
        <f t="shared" si="4"/>
        <v>16392</v>
      </c>
      <c r="K21" s="1"/>
    </row>
    <row r="22" spans="1:11" ht="25.5" customHeight="1">
      <c r="A22" s="5" t="s">
        <v>23</v>
      </c>
      <c r="B22" s="13">
        <v>7801</v>
      </c>
      <c r="C22" s="12">
        <f t="shared" si="0"/>
        <v>0.8327284372331341</v>
      </c>
      <c r="D22" s="13">
        <v>1273</v>
      </c>
      <c r="E22" s="12">
        <f t="shared" si="1"/>
        <v>0.13588812980358667</v>
      </c>
      <c r="F22" s="13">
        <v>292</v>
      </c>
      <c r="G22" s="12">
        <f t="shared" si="2"/>
        <v>0.03116994022203245</v>
      </c>
      <c r="H22" s="13">
        <v>2</v>
      </c>
      <c r="I22" s="12">
        <f t="shared" si="3"/>
        <v>0.0002134927412467976</v>
      </c>
      <c r="J22" s="14">
        <f t="shared" si="4"/>
        <v>9368</v>
      </c>
      <c r="K22" s="1"/>
    </row>
    <row r="23" spans="1:11" ht="15" customHeight="1">
      <c r="A23" s="5" t="s">
        <v>24</v>
      </c>
      <c r="B23" s="13">
        <v>4034</v>
      </c>
      <c r="C23" s="12">
        <f t="shared" si="0"/>
        <v>0.7380168313208928</v>
      </c>
      <c r="D23" s="13">
        <v>1073</v>
      </c>
      <c r="E23" s="12">
        <f t="shared" si="1"/>
        <v>0.19630442736919138</v>
      </c>
      <c r="F23" s="13">
        <v>352</v>
      </c>
      <c r="G23" s="12">
        <f t="shared" si="2"/>
        <v>0.06439809732894256</v>
      </c>
      <c r="H23" s="13">
        <v>7</v>
      </c>
      <c r="I23" s="12">
        <f t="shared" si="3"/>
        <v>0.0012806439809732895</v>
      </c>
      <c r="J23" s="14">
        <f t="shared" si="4"/>
        <v>5466</v>
      </c>
      <c r="K23" s="1"/>
    </row>
    <row r="24" spans="1:11" ht="15" customHeight="1">
      <c r="A24" s="5" t="s">
        <v>25</v>
      </c>
      <c r="B24" s="13">
        <v>9624</v>
      </c>
      <c r="C24" s="12">
        <f t="shared" si="0"/>
        <v>0.8308728308728309</v>
      </c>
      <c r="D24" s="13">
        <v>1448</v>
      </c>
      <c r="E24" s="12">
        <f t="shared" si="1"/>
        <v>0.12501079167745835</v>
      </c>
      <c r="F24" s="13">
        <v>498</v>
      </c>
      <c r="G24" s="12">
        <f t="shared" si="2"/>
        <v>0.042994042994043</v>
      </c>
      <c r="H24" s="13">
        <v>13</v>
      </c>
      <c r="I24" s="12">
        <f t="shared" si="3"/>
        <v>0.001122334455667789</v>
      </c>
      <c r="J24" s="14">
        <f t="shared" si="4"/>
        <v>11583</v>
      </c>
      <c r="K24" s="1"/>
    </row>
    <row r="25" spans="1:11" ht="15" customHeight="1">
      <c r="A25" s="5" t="s">
        <v>26</v>
      </c>
      <c r="B25" s="13">
        <v>249</v>
      </c>
      <c r="C25" s="12">
        <f t="shared" si="0"/>
        <v>0.012277501109412751</v>
      </c>
      <c r="D25" s="13">
        <v>318</v>
      </c>
      <c r="E25" s="12">
        <f t="shared" si="1"/>
        <v>0.015679700212021103</v>
      </c>
      <c r="F25" s="13">
        <v>19711</v>
      </c>
      <c r="G25" s="12">
        <f t="shared" si="2"/>
        <v>0.9718948769784528</v>
      </c>
      <c r="H25" s="13">
        <v>3</v>
      </c>
      <c r="I25" s="12">
        <f t="shared" si="3"/>
        <v>0.00014792170011340664</v>
      </c>
      <c r="J25" s="14">
        <f t="shared" si="4"/>
        <v>20281</v>
      </c>
      <c r="K25" s="1"/>
    </row>
    <row r="26" spans="1:11" ht="15" customHeight="1">
      <c r="A26" s="5" t="s">
        <v>27</v>
      </c>
      <c r="B26" s="13">
        <v>427</v>
      </c>
      <c r="C26" s="12">
        <f>B26/J26</f>
        <v>0.6549079754601227</v>
      </c>
      <c r="D26" s="13">
        <v>90</v>
      </c>
      <c r="E26" s="12">
        <f t="shared" si="1"/>
        <v>0.13803680981595093</v>
      </c>
      <c r="F26" s="13">
        <v>73</v>
      </c>
      <c r="G26" s="12">
        <f t="shared" si="2"/>
        <v>0.11196319018404909</v>
      </c>
      <c r="H26" s="13">
        <v>62</v>
      </c>
      <c r="I26" s="12">
        <f t="shared" si="3"/>
        <v>0.0950920245398773</v>
      </c>
      <c r="J26" s="14">
        <f t="shared" si="4"/>
        <v>652</v>
      </c>
      <c r="K26" s="1"/>
    </row>
    <row r="27" spans="1:11" ht="15" customHeight="1" thickBot="1">
      <c r="A27" s="5" t="s">
        <v>31</v>
      </c>
      <c r="B27" s="13">
        <v>4</v>
      </c>
      <c r="C27" s="12">
        <f>B27/J27</f>
        <v>0.5714285714285714</v>
      </c>
      <c r="D27" s="13">
        <v>1</v>
      </c>
      <c r="E27" s="12">
        <f t="shared" si="1"/>
        <v>0.14285714285714285</v>
      </c>
      <c r="F27" s="13">
        <v>2</v>
      </c>
      <c r="G27" s="12">
        <f t="shared" si="2"/>
        <v>0.2857142857142857</v>
      </c>
      <c r="H27" s="13">
        <v>0</v>
      </c>
      <c r="I27" s="12">
        <f t="shared" si="3"/>
        <v>0</v>
      </c>
      <c r="J27" s="14">
        <f t="shared" si="4"/>
        <v>7</v>
      </c>
      <c r="K27" s="1"/>
    </row>
    <row r="28" spans="1:11" ht="15" customHeight="1" thickBot="1">
      <c r="A28" s="11" t="s">
        <v>0</v>
      </c>
      <c r="B28" s="16">
        <f>SUM(B5:B27)</f>
        <v>292135</v>
      </c>
      <c r="C28" s="17">
        <f t="shared" si="0"/>
        <v>0.7558903740963263</v>
      </c>
      <c r="D28" s="16">
        <f>SUM(D5:D27)</f>
        <v>56361</v>
      </c>
      <c r="E28" s="17">
        <f t="shared" si="1"/>
        <v>0.14583236303230715</v>
      </c>
      <c r="F28" s="16">
        <f>SUM(F5:F27)</f>
        <v>37245</v>
      </c>
      <c r="G28" s="17">
        <f t="shared" si="2"/>
        <v>0.09637029792122709</v>
      </c>
      <c r="H28" s="16">
        <f>SUM(H5:H27)</f>
        <v>737</v>
      </c>
      <c r="I28" s="17">
        <f t="shared" si="3"/>
        <v>0.0019069649501394646</v>
      </c>
      <c r="J28" s="16">
        <f>SUM(J5:J27)</f>
        <v>386478</v>
      </c>
      <c r="K28" s="1"/>
    </row>
    <row r="29" spans="1:11" ht="6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1"/>
    </row>
    <row r="30" spans="1:11" ht="12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14.25">
      <c r="A31" s="21" t="s">
        <v>38</v>
      </c>
      <c r="B31" s="22"/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3.5" customHeight="1">
      <c r="A32" s="42" t="s">
        <v>39</v>
      </c>
      <c r="B32" s="42"/>
      <c r="C32" s="42"/>
      <c r="D32" s="42"/>
      <c r="E32" s="42"/>
      <c r="F32" s="42"/>
      <c r="G32" s="42"/>
      <c r="H32" s="42"/>
      <c r="I32" s="42"/>
      <c r="J32" s="42"/>
      <c r="K32" s="1"/>
    </row>
    <row r="33" spans="1:11" ht="25.5" customHeight="1">
      <c r="A33" s="43" t="s">
        <v>50</v>
      </c>
      <c r="B33" s="43"/>
      <c r="C33" s="43"/>
      <c r="D33" s="43"/>
      <c r="E33" s="43"/>
      <c r="F33" s="43"/>
      <c r="G33" s="43"/>
      <c r="H33" s="43"/>
      <c r="I33" s="43"/>
      <c r="J33" s="43"/>
      <c r="K33" s="1"/>
    </row>
    <row r="34" spans="1:11" ht="12.75">
      <c r="A34" s="18" t="s">
        <v>2</v>
      </c>
      <c r="B34" s="18"/>
      <c r="C34" s="18"/>
      <c r="D34" s="18"/>
      <c r="E34" s="18"/>
      <c r="F34" s="18"/>
      <c r="G34" s="18"/>
      <c r="H34" s="18"/>
      <c r="I34" s="18"/>
      <c r="J34" s="19"/>
      <c r="K34" s="1"/>
    </row>
    <row r="35" spans="1:11" ht="7.5" customHeight="1">
      <c r="A35" s="18"/>
      <c r="B35" s="18"/>
      <c r="C35" s="18"/>
      <c r="D35" s="18"/>
      <c r="E35" s="18"/>
      <c r="F35" s="18"/>
      <c r="G35" s="18"/>
      <c r="H35" s="18"/>
      <c r="I35" s="18"/>
      <c r="J35" s="19"/>
      <c r="K35" s="1"/>
    </row>
    <row r="36" spans="1:11" ht="12.75">
      <c r="A36" s="18" t="s">
        <v>41</v>
      </c>
      <c r="B36" s="18"/>
      <c r="C36" s="18"/>
      <c r="D36" s="18"/>
      <c r="E36" s="18"/>
      <c r="F36" s="18"/>
      <c r="G36" s="18"/>
      <c r="H36" s="19" t="s">
        <v>3</v>
      </c>
      <c r="I36" s="18"/>
      <c r="J36" s="19"/>
      <c r="K36" s="1"/>
    </row>
    <row r="37" spans="1:11" ht="12.75">
      <c r="A37" s="20">
        <v>42698</v>
      </c>
      <c r="B37" s="18"/>
      <c r="C37" s="18"/>
      <c r="D37" s="18"/>
      <c r="E37" s="18"/>
      <c r="F37" s="18"/>
      <c r="G37" s="18"/>
      <c r="H37" s="19" t="s">
        <v>1</v>
      </c>
      <c r="I37" s="18"/>
      <c r="J37" s="19"/>
      <c r="K37" s="1"/>
    </row>
  </sheetData>
  <sheetProtection/>
  <mergeCells count="10">
    <mergeCell ref="A1:J1"/>
    <mergeCell ref="A30:K30"/>
    <mergeCell ref="A32:J32"/>
    <mergeCell ref="A33:J33"/>
    <mergeCell ref="A2:A4"/>
    <mergeCell ref="B2:J2"/>
    <mergeCell ref="B3:C3"/>
    <mergeCell ref="D3:E3"/>
    <mergeCell ref="F3:G3"/>
    <mergeCell ref="H3:I3"/>
  </mergeCells>
  <printOptions/>
  <pageMargins left="0" right="0" top="0.35433070866141736" bottom="0.15748031496062992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0">
      <selection activeCell="A33" sqref="A33:J33"/>
    </sheetView>
  </sheetViews>
  <sheetFormatPr defaultColWidth="9.140625" defaultRowHeight="12.75"/>
  <cols>
    <col min="1" max="1" width="56.28125" style="0" customWidth="1"/>
    <col min="2" max="2" width="11.8515625" style="0" customWidth="1"/>
    <col min="3" max="3" width="11.7109375" style="0" customWidth="1"/>
    <col min="4" max="4" width="9.421875" style="0" customWidth="1"/>
    <col min="5" max="5" width="9.28125" style="0" customWidth="1"/>
    <col min="6" max="6" width="8.57421875" style="0" customWidth="1"/>
    <col min="7" max="7" width="9.140625" style="0" customWidth="1"/>
    <col min="8" max="8" width="9.28125" style="0" customWidth="1"/>
    <col min="9" max="9" width="10.421875" style="0" customWidth="1"/>
    <col min="10" max="10" width="11.7109375" style="0" customWidth="1"/>
  </cols>
  <sheetData>
    <row r="1" spans="1:11" ht="13.5" thickBot="1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1"/>
    </row>
    <row r="2" spans="1:11" ht="12.75">
      <c r="A2" s="45" t="s">
        <v>5</v>
      </c>
      <c r="B2" s="56" t="s">
        <v>34</v>
      </c>
      <c r="C2" s="57"/>
      <c r="D2" s="57"/>
      <c r="E2" s="57"/>
      <c r="F2" s="57"/>
      <c r="G2" s="57"/>
      <c r="H2" s="57"/>
      <c r="I2" s="57"/>
      <c r="J2" s="58"/>
      <c r="K2" s="1"/>
    </row>
    <row r="3" spans="1:11" ht="12.75">
      <c r="A3" s="46"/>
      <c r="B3" s="51" t="s">
        <v>28</v>
      </c>
      <c r="C3" s="52"/>
      <c r="D3" s="53" t="s">
        <v>46</v>
      </c>
      <c r="E3" s="54"/>
      <c r="F3" s="53" t="s">
        <v>47</v>
      </c>
      <c r="G3" s="54"/>
      <c r="H3" s="55" t="s">
        <v>30</v>
      </c>
      <c r="I3" s="52"/>
      <c r="J3" s="3" t="s">
        <v>48</v>
      </c>
      <c r="K3" s="1"/>
    </row>
    <row r="4" spans="1:11" ht="34.5" customHeight="1">
      <c r="A4" s="47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10" t="s">
        <v>4</v>
      </c>
      <c r="H4" s="10" t="s">
        <v>29</v>
      </c>
      <c r="I4" s="10" t="s">
        <v>4</v>
      </c>
      <c r="J4" s="38" t="s">
        <v>29</v>
      </c>
      <c r="K4" s="1"/>
    </row>
    <row r="5" spans="1:11" ht="15" customHeight="1">
      <c r="A5" s="4" t="s">
        <v>6</v>
      </c>
      <c r="B5" s="39">
        <v>5774</v>
      </c>
      <c r="C5" s="12">
        <f>B5/J5</f>
        <v>0.5852422460977093</v>
      </c>
      <c r="D5" s="13">
        <v>941</v>
      </c>
      <c r="E5" s="12">
        <f>D5/J5</f>
        <v>0.09537806608554632</v>
      </c>
      <c r="F5" s="13">
        <v>3140</v>
      </c>
      <c r="G5" s="12">
        <f>F5/J5</f>
        <v>0.3182647476180823</v>
      </c>
      <c r="H5" s="13">
        <v>11</v>
      </c>
      <c r="I5" s="12">
        <f>H5/J5</f>
        <v>0.0011149401986620718</v>
      </c>
      <c r="J5" s="14">
        <f>B5+D5+F5+H5</f>
        <v>9866</v>
      </c>
      <c r="K5" s="1"/>
    </row>
    <row r="6" spans="1:11" ht="13.5" customHeight="1">
      <c r="A6" s="5" t="s">
        <v>7</v>
      </c>
      <c r="B6" s="39">
        <v>511</v>
      </c>
      <c r="C6" s="12">
        <f aca="true" t="shared" si="0" ref="C6:C28">B6/J6</f>
        <v>0.73</v>
      </c>
      <c r="D6" s="13">
        <v>104</v>
      </c>
      <c r="E6" s="12">
        <f aca="true" t="shared" si="1" ref="E6:E28">D6/J6</f>
        <v>0.14857142857142858</v>
      </c>
      <c r="F6" s="13">
        <v>82</v>
      </c>
      <c r="G6" s="12">
        <f aca="true" t="shared" si="2" ref="G6:G28">F6/J6</f>
        <v>0.11714285714285715</v>
      </c>
      <c r="H6" s="13">
        <v>3</v>
      </c>
      <c r="I6" s="12">
        <f aca="true" t="shared" si="3" ref="I6:I28">H6/J6</f>
        <v>0.004285714285714286</v>
      </c>
      <c r="J6" s="14">
        <f aca="true" t="shared" si="4" ref="J6:J27">B6+D6+F6+H6</f>
        <v>700</v>
      </c>
      <c r="K6" s="1"/>
    </row>
    <row r="7" spans="1:11" ht="15" customHeight="1">
      <c r="A7" s="5" t="s">
        <v>8</v>
      </c>
      <c r="B7" s="39">
        <v>21232</v>
      </c>
      <c r="C7" s="12">
        <f t="shared" si="0"/>
        <v>0.7547545412534215</v>
      </c>
      <c r="D7" s="13">
        <v>5777</v>
      </c>
      <c r="E7" s="12">
        <f t="shared" si="1"/>
        <v>0.20536063417582026</v>
      </c>
      <c r="F7" s="13">
        <v>1058</v>
      </c>
      <c r="G7" s="12">
        <f t="shared" si="2"/>
        <v>0.03760975436351356</v>
      </c>
      <c r="H7" s="13">
        <v>64</v>
      </c>
      <c r="I7" s="12">
        <f t="shared" si="3"/>
        <v>0.002275070207244677</v>
      </c>
      <c r="J7" s="14">
        <f t="shared" si="4"/>
        <v>28131</v>
      </c>
      <c r="K7" s="1"/>
    </row>
    <row r="8" spans="1:11" ht="25.5">
      <c r="A8" s="5" t="s">
        <v>9</v>
      </c>
      <c r="B8" s="39">
        <v>2276</v>
      </c>
      <c r="C8" s="12">
        <f t="shared" si="0"/>
        <v>0.982304704359085</v>
      </c>
      <c r="D8" s="13">
        <v>30</v>
      </c>
      <c r="E8" s="12">
        <f t="shared" si="1"/>
        <v>0.01294777729823047</v>
      </c>
      <c r="F8" s="13">
        <v>11</v>
      </c>
      <c r="G8" s="12">
        <f t="shared" si="2"/>
        <v>0.004747518342684506</v>
      </c>
      <c r="H8" s="13">
        <v>0</v>
      </c>
      <c r="I8" s="12">
        <f t="shared" si="3"/>
        <v>0</v>
      </c>
      <c r="J8" s="14">
        <f t="shared" si="4"/>
        <v>2317</v>
      </c>
      <c r="K8" s="1"/>
    </row>
    <row r="9" spans="1:11" ht="24" customHeight="1">
      <c r="A9" s="5" t="s">
        <v>10</v>
      </c>
      <c r="B9" s="39">
        <v>1211</v>
      </c>
      <c r="C9" s="12">
        <f t="shared" si="0"/>
        <v>0.7424892703862661</v>
      </c>
      <c r="D9" s="13">
        <v>355</v>
      </c>
      <c r="E9" s="12">
        <f t="shared" si="1"/>
        <v>0.2176578786020846</v>
      </c>
      <c r="F9" s="13">
        <v>64</v>
      </c>
      <c r="G9" s="12">
        <f t="shared" si="2"/>
        <v>0.03923973022685469</v>
      </c>
      <c r="H9" s="13">
        <v>1</v>
      </c>
      <c r="I9" s="12">
        <f t="shared" si="3"/>
        <v>0.0006131207847946045</v>
      </c>
      <c r="J9" s="14">
        <f t="shared" si="4"/>
        <v>1631</v>
      </c>
      <c r="K9" s="1"/>
    </row>
    <row r="10" spans="1:11" ht="15" customHeight="1">
      <c r="A10" s="5" t="s">
        <v>11</v>
      </c>
      <c r="B10" s="39">
        <v>15803</v>
      </c>
      <c r="C10" s="12">
        <f t="shared" si="0"/>
        <v>0.7171772180621738</v>
      </c>
      <c r="D10" s="13">
        <v>4792</v>
      </c>
      <c r="E10" s="12">
        <f t="shared" si="1"/>
        <v>0.21747220331291128</v>
      </c>
      <c r="F10" s="13">
        <v>1289</v>
      </c>
      <c r="G10" s="12">
        <f t="shared" si="2"/>
        <v>0.058497844338552304</v>
      </c>
      <c r="H10" s="13">
        <v>151</v>
      </c>
      <c r="I10" s="12">
        <f t="shared" si="3"/>
        <v>0.006852734286362605</v>
      </c>
      <c r="J10" s="14">
        <f t="shared" si="4"/>
        <v>22035</v>
      </c>
      <c r="K10" s="1"/>
    </row>
    <row r="11" spans="1:11" ht="25.5" customHeight="1">
      <c r="A11" s="5" t="s">
        <v>12</v>
      </c>
      <c r="B11" s="39">
        <v>51445</v>
      </c>
      <c r="C11" s="12">
        <f t="shared" si="0"/>
        <v>0.7955002319468069</v>
      </c>
      <c r="D11" s="13">
        <v>10344</v>
      </c>
      <c r="E11" s="12">
        <f t="shared" si="1"/>
        <v>0.15995051801453533</v>
      </c>
      <c r="F11" s="13">
        <v>2775</v>
      </c>
      <c r="G11" s="12">
        <f t="shared" si="2"/>
        <v>0.04291015927014071</v>
      </c>
      <c r="H11" s="13">
        <v>106</v>
      </c>
      <c r="I11" s="12">
        <f t="shared" si="3"/>
        <v>0.0016390907685170867</v>
      </c>
      <c r="J11" s="14">
        <f t="shared" si="4"/>
        <v>64670</v>
      </c>
      <c r="K11" s="1"/>
    </row>
    <row r="12" spans="1:11" ht="12.75" customHeight="1">
      <c r="A12" s="5" t="s">
        <v>13</v>
      </c>
      <c r="B12" s="39">
        <v>11457</v>
      </c>
      <c r="C12" s="12">
        <f t="shared" si="0"/>
        <v>0.6614132317284378</v>
      </c>
      <c r="D12" s="13">
        <v>5028</v>
      </c>
      <c r="E12" s="12">
        <f t="shared" si="1"/>
        <v>0.2902667128507101</v>
      </c>
      <c r="F12" s="13">
        <v>820</v>
      </c>
      <c r="G12" s="12">
        <f t="shared" si="2"/>
        <v>0.04733864449832583</v>
      </c>
      <c r="H12" s="13">
        <v>17</v>
      </c>
      <c r="I12" s="12">
        <f t="shared" si="3"/>
        <v>0.0009814109225262672</v>
      </c>
      <c r="J12" s="14">
        <f t="shared" si="4"/>
        <v>17322</v>
      </c>
      <c r="K12" s="1"/>
    </row>
    <row r="13" spans="1:11" ht="15" customHeight="1">
      <c r="A13" s="5" t="s">
        <v>14</v>
      </c>
      <c r="B13" s="39">
        <v>12307</v>
      </c>
      <c r="C13" s="12">
        <f t="shared" si="0"/>
        <v>0.557786439448876</v>
      </c>
      <c r="D13" s="13">
        <v>8832</v>
      </c>
      <c r="E13" s="12">
        <f t="shared" si="1"/>
        <v>0.4002900652646846</v>
      </c>
      <c r="F13" s="13">
        <v>894</v>
      </c>
      <c r="G13" s="12">
        <f t="shared" si="2"/>
        <v>0.04051849166062364</v>
      </c>
      <c r="H13" s="13">
        <v>31</v>
      </c>
      <c r="I13" s="12">
        <f t="shared" si="3"/>
        <v>0.0014050036258158086</v>
      </c>
      <c r="J13" s="14">
        <f t="shared" si="4"/>
        <v>22064</v>
      </c>
      <c r="K13" s="1"/>
    </row>
    <row r="14" spans="1:11" ht="13.5" customHeight="1">
      <c r="A14" s="5" t="s">
        <v>15</v>
      </c>
      <c r="B14" s="39">
        <v>15808</v>
      </c>
      <c r="C14" s="12">
        <f t="shared" si="0"/>
        <v>0.5596346514674124</v>
      </c>
      <c r="D14" s="13">
        <v>10499</v>
      </c>
      <c r="E14" s="12">
        <f t="shared" si="1"/>
        <v>0.37168548872446633</v>
      </c>
      <c r="F14" s="13">
        <v>1857</v>
      </c>
      <c r="G14" s="12">
        <f t="shared" si="2"/>
        <v>0.06574149467200056</v>
      </c>
      <c r="H14" s="13">
        <v>83</v>
      </c>
      <c r="I14" s="12">
        <f t="shared" si="3"/>
        <v>0.00293836513612065</v>
      </c>
      <c r="J14" s="14">
        <f t="shared" si="4"/>
        <v>28247</v>
      </c>
      <c r="K14" s="1"/>
    </row>
    <row r="15" spans="1:11" ht="15" customHeight="1">
      <c r="A15" s="5" t="s">
        <v>16</v>
      </c>
      <c r="B15" s="39">
        <v>8704</v>
      </c>
      <c r="C15" s="12">
        <f t="shared" si="0"/>
        <v>0.8302966708003434</v>
      </c>
      <c r="D15" s="13">
        <v>1106</v>
      </c>
      <c r="E15" s="12">
        <f t="shared" si="1"/>
        <v>0.10550414957550319</v>
      </c>
      <c r="F15" s="13">
        <v>638</v>
      </c>
      <c r="G15" s="12">
        <f t="shared" si="2"/>
        <v>0.060860440713536204</v>
      </c>
      <c r="H15" s="13">
        <v>35</v>
      </c>
      <c r="I15" s="12">
        <f t="shared" si="3"/>
        <v>0.0033387389106171897</v>
      </c>
      <c r="J15" s="14">
        <f t="shared" si="4"/>
        <v>10483</v>
      </c>
      <c r="K15" s="1"/>
    </row>
    <row r="16" spans="1:11" ht="15" customHeight="1">
      <c r="A16" s="5" t="s">
        <v>17</v>
      </c>
      <c r="B16" s="39">
        <v>17459</v>
      </c>
      <c r="C16" s="12">
        <f t="shared" si="0"/>
        <v>0.8714250062390816</v>
      </c>
      <c r="D16" s="13">
        <v>1359</v>
      </c>
      <c r="E16" s="12">
        <f t="shared" si="1"/>
        <v>0.06783129523334165</v>
      </c>
      <c r="F16" s="13">
        <v>1207</v>
      </c>
      <c r="G16" s="12">
        <f t="shared" si="2"/>
        <v>0.060244571999001746</v>
      </c>
      <c r="H16" s="13">
        <v>10</v>
      </c>
      <c r="I16" s="12">
        <f t="shared" si="3"/>
        <v>0.0004991265285749938</v>
      </c>
      <c r="J16" s="14">
        <f t="shared" si="4"/>
        <v>20035</v>
      </c>
      <c r="K16" s="1"/>
    </row>
    <row r="17" spans="1:11" ht="15" customHeight="1">
      <c r="A17" s="5" t="s">
        <v>18</v>
      </c>
      <c r="B17" s="39">
        <v>2052</v>
      </c>
      <c r="C17" s="12">
        <f t="shared" si="0"/>
        <v>0.7315508021390374</v>
      </c>
      <c r="D17" s="13">
        <v>613</v>
      </c>
      <c r="E17" s="12">
        <f t="shared" si="1"/>
        <v>0.21853832442067736</v>
      </c>
      <c r="F17" s="13">
        <v>139</v>
      </c>
      <c r="G17" s="12">
        <f t="shared" si="2"/>
        <v>0.049554367201426024</v>
      </c>
      <c r="H17" s="13">
        <v>1</v>
      </c>
      <c r="I17" s="12">
        <f t="shared" si="3"/>
        <v>0.00035650623885918</v>
      </c>
      <c r="J17" s="14">
        <f t="shared" si="4"/>
        <v>2805</v>
      </c>
      <c r="K17" s="1"/>
    </row>
    <row r="18" spans="1:11" ht="13.5" customHeight="1">
      <c r="A18" s="5" t="s">
        <v>19</v>
      </c>
      <c r="B18" s="39">
        <v>21013</v>
      </c>
      <c r="C18" s="12">
        <f t="shared" si="0"/>
        <v>0.8297007028350312</v>
      </c>
      <c r="D18" s="13">
        <v>2841</v>
      </c>
      <c r="E18" s="12">
        <f t="shared" si="1"/>
        <v>0.11217720919213457</v>
      </c>
      <c r="F18" s="13">
        <v>1443</v>
      </c>
      <c r="G18" s="12">
        <f t="shared" si="2"/>
        <v>0.05697701966358683</v>
      </c>
      <c r="H18" s="13">
        <v>29</v>
      </c>
      <c r="I18" s="12">
        <f t="shared" si="3"/>
        <v>0.0011450683092474137</v>
      </c>
      <c r="J18" s="14">
        <f t="shared" si="4"/>
        <v>25326</v>
      </c>
      <c r="K18" s="1"/>
    </row>
    <row r="19" spans="1:11" ht="13.5" customHeight="1">
      <c r="A19" s="5" t="s">
        <v>20</v>
      </c>
      <c r="B19" s="39">
        <v>6081</v>
      </c>
      <c r="C19" s="12">
        <f t="shared" si="0"/>
        <v>0.6374213836477988</v>
      </c>
      <c r="D19" s="13">
        <v>2890</v>
      </c>
      <c r="E19" s="12">
        <f t="shared" si="1"/>
        <v>0.3029350104821803</v>
      </c>
      <c r="F19" s="13">
        <v>557</v>
      </c>
      <c r="G19" s="12">
        <f t="shared" si="2"/>
        <v>0.05838574423480084</v>
      </c>
      <c r="H19" s="13">
        <v>12</v>
      </c>
      <c r="I19" s="12">
        <f t="shared" si="3"/>
        <v>0.0012578616352201257</v>
      </c>
      <c r="J19" s="14">
        <f t="shared" si="4"/>
        <v>9540</v>
      </c>
      <c r="K19" s="1"/>
    </row>
    <row r="20" spans="1:11" ht="13.5" customHeight="1">
      <c r="A20" s="5" t="s">
        <v>21</v>
      </c>
      <c r="B20" s="39">
        <v>69914</v>
      </c>
      <c r="C20" s="12">
        <f t="shared" si="0"/>
        <v>0.9704886174347584</v>
      </c>
      <c r="D20" s="13">
        <v>1414</v>
      </c>
      <c r="E20" s="12">
        <f t="shared" si="1"/>
        <v>0.019627984453081622</v>
      </c>
      <c r="F20" s="13">
        <v>619</v>
      </c>
      <c r="G20" s="12">
        <f t="shared" si="2"/>
        <v>0.008592448639644642</v>
      </c>
      <c r="H20" s="13">
        <v>93</v>
      </c>
      <c r="I20" s="12">
        <f t="shared" si="3"/>
        <v>0.0012909494725152693</v>
      </c>
      <c r="J20" s="14">
        <f t="shared" si="4"/>
        <v>72040</v>
      </c>
      <c r="K20" s="1"/>
    </row>
    <row r="21" spans="1:11" ht="13.5" customHeight="1">
      <c r="A21" s="5" t="s">
        <v>22</v>
      </c>
      <c r="B21" s="39">
        <v>10739</v>
      </c>
      <c r="C21" s="12">
        <f t="shared" si="0"/>
        <v>0.8816912972085386</v>
      </c>
      <c r="D21" s="13">
        <v>1165</v>
      </c>
      <c r="E21" s="12">
        <f t="shared" si="1"/>
        <v>0.09564860426929392</v>
      </c>
      <c r="F21" s="13">
        <v>266</v>
      </c>
      <c r="G21" s="12">
        <f t="shared" si="2"/>
        <v>0.021839080459770115</v>
      </c>
      <c r="H21" s="13">
        <v>10</v>
      </c>
      <c r="I21" s="12">
        <f t="shared" si="3"/>
        <v>0.0008210180623973727</v>
      </c>
      <c r="J21" s="14">
        <f t="shared" si="4"/>
        <v>12180</v>
      </c>
      <c r="K21" s="1"/>
    </row>
    <row r="22" spans="1:11" ht="24" customHeight="1">
      <c r="A22" s="5" t="s">
        <v>23</v>
      </c>
      <c r="B22" s="39">
        <v>7956</v>
      </c>
      <c r="C22" s="12">
        <f t="shared" si="0"/>
        <v>0.8339622641509434</v>
      </c>
      <c r="D22" s="13">
        <v>1285</v>
      </c>
      <c r="E22" s="12">
        <f t="shared" si="1"/>
        <v>0.13469601677148846</v>
      </c>
      <c r="F22" s="13">
        <v>297</v>
      </c>
      <c r="G22" s="12">
        <f t="shared" si="2"/>
        <v>0.031132075471698113</v>
      </c>
      <c r="H22" s="13">
        <v>2</v>
      </c>
      <c r="I22" s="12">
        <f t="shared" si="3"/>
        <v>0.00020964360587002095</v>
      </c>
      <c r="J22" s="14">
        <f t="shared" si="4"/>
        <v>9540</v>
      </c>
      <c r="K22" s="1"/>
    </row>
    <row r="23" spans="1:11" ht="13.5" customHeight="1">
      <c r="A23" s="5" t="s">
        <v>24</v>
      </c>
      <c r="B23" s="39">
        <v>4212</v>
      </c>
      <c r="C23" s="12">
        <f t="shared" si="0"/>
        <v>0.7375240763438977</v>
      </c>
      <c r="D23" s="13">
        <v>1165</v>
      </c>
      <c r="E23" s="12">
        <f t="shared" si="1"/>
        <v>0.20399229556995271</v>
      </c>
      <c r="F23" s="13">
        <v>327</v>
      </c>
      <c r="G23" s="12">
        <f t="shared" si="2"/>
        <v>0.05725792330590089</v>
      </c>
      <c r="H23" s="13">
        <v>7</v>
      </c>
      <c r="I23" s="12">
        <f t="shared" si="3"/>
        <v>0.001225704780248643</v>
      </c>
      <c r="J23" s="14">
        <f t="shared" si="4"/>
        <v>5711</v>
      </c>
      <c r="K23" s="1"/>
    </row>
    <row r="24" spans="1:11" ht="15" customHeight="1">
      <c r="A24" s="5" t="s">
        <v>25</v>
      </c>
      <c r="B24" s="39">
        <v>9720</v>
      </c>
      <c r="C24" s="12">
        <f t="shared" si="0"/>
        <v>0.8209459459459459</v>
      </c>
      <c r="D24" s="13">
        <v>1564</v>
      </c>
      <c r="E24" s="12">
        <f t="shared" si="1"/>
        <v>0.1320945945945946</v>
      </c>
      <c r="F24" s="13">
        <v>542</v>
      </c>
      <c r="G24" s="12">
        <f t="shared" si="2"/>
        <v>0.045777027027027024</v>
      </c>
      <c r="H24" s="13">
        <v>14</v>
      </c>
      <c r="I24" s="12">
        <f t="shared" si="3"/>
        <v>0.0011824324324324325</v>
      </c>
      <c r="J24" s="14">
        <f t="shared" si="4"/>
        <v>11840</v>
      </c>
      <c r="K24" s="1"/>
    </row>
    <row r="25" spans="1:11" ht="13.5" customHeight="1">
      <c r="A25" s="5" t="s">
        <v>26</v>
      </c>
      <c r="B25" s="39">
        <v>249</v>
      </c>
      <c r="C25" s="12">
        <f t="shared" si="0"/>
        <v>0.012350577848321016</v>
      </c>
      <c r="D25" s="13">
        <v>335</v>
      </c>
      <c r="E25" s="12">
        <f t="shared" si="1"/>
        <v>0.016616239273845545</v>
      </c>
      <c r="F25" s="13">
        <v>19574</v>
      </c>
      <c r="G25" s="12">
        <f t="shared" si="2"/>
        <v>0.9708843807350825</v>
      </c>
      <c r="H25" s="13">
        <v>3</v>
      </c>
      <c r="I25" s="12">
        <f t="shared" si="3"/>
        <v>0.0001488021427508556</v>
      </c>
      <c r="J25" s="14">
        <f t="shared" si="4"/>
        <v>20161</v>
      </c>
      <c r="K25" s="1"/>
    </row>
    <row r="26" spans="1:11" ht="15" customHeight="1">
      <c r="A26" s="5" t="s">
        <v>27</v>
      </c>
      <c r="B26" s="39">
        <v>426</v>
      </c>
      <c r="C26" s="12">
        <f t="shared" si="0"/>
        <v>0.6533742331288344</v>
      </c>
      <c r="D26" s="13">
        <v>88</v>
      </c>
      <c r="E26" s="12">
        <f t="shared" si="1"/>
        <v>0.13496932515337423</v>
      </c>
      <c r="F26" s="13">
        <v>77</v>
      </c>
      <c r="G26" s="12">
        <f t="shared" si="2"/>
        <v>0.11809815950920245</v>
      </c>
      <c r="H26" s="13">
        <v>61</v>
      </c>
      <c r="I26" s="12">
        <f t="shared" si="3"/>
        <v>0.09355828220858896</v>
      </c>
      <c r="J26" s="14">
        <f t="shared" si="4"/>
        <v>652</v>
      </c>
      <c r="K26" s="1"/>
    </row>
    <row r="27" spans="1:11" ht="15" customHeight="1" thickBot="1">
      <c r="A27" s="5" t="s">
        <v>31</v>
      </c>
      <c r="B27" s="40">
        <v>4</v>
      </c>
      <c r="C27" s="12">
        <f t="shared" si="0"/>
        <v>0.5714285714285714</v>
      </c>
      <c r="D27" s="13">
        <v>1</v>
      </c>
      <c r="E27" s="12">
        <f t="shared" si="1"/>
        <v>0.14285714285714285</v>
      </c>
      <c r="F27" s="13">
        <v>2</v>
      </c>
      <c r="G27" s="12">
        <f t="shared" si="2"/>
        <v>0.2857142857142857</v>
      </c>
      <c r="H27" s="13">
        <v>0</v>
      </c>
      <c r="I27" s="12">
        <f t="shared" si="3"/>
        <v>0</v>
      </c>
      <c r="J27" s="14">
        <f t="shared" si="4"/>
        <v>7</v>
      </c>
      <c r="K27" s="1"/>
    </row>
    <row r="28" spans="1:11" ht="12.75" customHeight="1" thickBot="1">
      <c r="A28" s="11" t="s">
        <v>0</v>
      </c>
      <c r="B28" s="16">
        <f>SUM(B5:B27)</f>
        <v>296353</v>
      </c>
      <c r="C28" s="17">
        <f t="shared" si="0"/>
        <v>0.7459118103814972</v>
      </c>
      <c r="D28" s="16">
        <f>SUM(D5:D27)</f>
        <v>62528</v>
      </c>
      <c r="E28" s="17">
        <f t="shared" si="1"/>
        <v>0.15738114235231046</v>
      </c>
      <c r="F28" s="16">
        <f>SUM(F5:F27)</f>
        <v>37678</v>
      </c>
      <c r="G28" s="17">
        <f t="shared" si="2"/>
        <v>0.09483442108415994</v>
      </c>
      <c r="H28" s="16">
        <f>SUM(H5:H27)</f>
        <v>744</v>
      </c>
      <c r="I28" s="17">
        <f t="shared" si="3"/>
        <v>0.0018726261820323532</v>
      </c>
      <c r="J28" s="24">
        <f>SUM(J5:J27)</f>
        <v>397303</v>
      </c>
      <c r="K28" s="1"/>
    </row>
    <row r="29" spans="1:11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1"/>
    </row>
    <row r="30" spans="1:11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14.25">
      <c r="A31" s="21" t="s">
        <v>38</v>
      </c>
      <c r="B31" s="22"/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4.25">
      <c r="A32" s="42" t="s">
        <v>39</v>
      </c>
      <c r="B32" s="42"/>
      <c r="C32" s="42"/>
      <c r="D32" s="42"/>
      <c r="E32" s="42"/>
      <c r="F32" s="42"/>
      <c r="G32" s="42"/>
      <c r="H32" s="42"/>
      <c r="I32" s="42"/>
      <c r="J32" s="42"/>
      <c r="K32" s="1"/>
    </row>
    <row r="33" spans="1:11" ht="24" customHeight="1">
      <c r="A33" s="43" t="s">
        <v>52</v>
      </c>
      <c r="B33" s="43"/>
      <c r="C33" s="43"/>
      <c r="D33" s="43"/>
      <c r="E33" s="43"/>
      <c r="F33" s="43"/>
      <c r="G33" s="43"/>
      <c r="H33" s="43"/>
      <c r="I33" s="43"/>
      <c r="J33" s="43"/>
      <c r="K33" s="1"/>
    </row>
    <row r="34" spans="1:11" ht="12.75">
      <c r="A34" s="18" t="s">
        <v>2</v>
      </c>
      <c r="B34" s="18"/>
      <c r="C34" s="18"/>
      <c r="D34" s="18"/>
      <c r="E34" s="18"/>
      <c r="F34" s="18"/>
      <c r="G34" s="18"/>
      <c r="H34" s="18"/>
      <c r="I34" s="18"/>
      <c r="J34" s="19"/>
      <c r="K34" s="1"/>
    </row>
    <row r="35" spans="1:11" ht="12.75">
      <c r="A35" s="18"/>
      <c r="B35" s="18"/>
      <c r="C35" s="18"/>
      <c r="D35" s="18"/>
      <c r="E35" s="18"/>
      <c r="F35" s="18"/>
      <c r="G35" s="18"/>
      <c r="H35" s="18"/>
      <c r="I35" s="18"/>
      <c r="J35" s="19"/>
      <c r="K35" s="1"/>
    </row>
    <row r="36" spans="1:11" ht="12.75">
      <c r="A36" s="18" t="s">
        <v>42</v>
      </c>
      <c r="B36" s="18"/>
      <c r="C36" s="18"/>
      <c r="D36" s="18"/>
      <c r="E36" s="18"/>
      <c r="F36" s="18"/>
      <c r="G36" s="18"/>
      <c r="H36" s="19" t="s">
        <v>3</v>
      </c>
      <c r="I36" s="18"/>
      <c r="J36" s="19"/>
      <c r="K36" s="1"/>
    </row>
    <row r="37" spans="1:11" ht="12.75">
      <c r="A37" s="20">
        <v>42698</v>
      </c>
      <c r="B37" s="18"/>
      <c r="C37" s="18"/>
      <c r="D37" s="18"/>
      <c r="E37" s="18"/>
      <c r="F37" s="18"/>
      <c r="G37" s="18"/>
      <c r="H37" s="19" t="s">
        <v>1</v>
      </c>
      <c r="I37" s="18"/>
      <c r="J37" s="19"/>
      <c r="K37" s="1"/>
    </row>
  </sheetData>
  <sheetProtection/>
  <mergeCells count="10">
    <mergeCell ref="A1:J1"/>
    <mergeCell ref="A30:K30"/>
    <mergeCell ref="A32:J32"/>
    <mergeCell ref="A33:J33"/>
    <mergeCell ref="A2:A4"/>
    <mergeCell ref="B2:J2"/>
    <mergeCell ref="B3:C3"/>
    <mergeCell ref="D3:E3"/>
    <mergeCell ref="F3:G3"/>
    <mergeCell ref="H3:I3"/>
  </mergeCells>
  <printOptions/>
  <pageMargins left="0" right="0" top="0" bottom="0" header="0.31496062992125984" footer="0.31496062992125984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57.00390625" style="1" customWidth="1"/>
    <col min="2" max="2" width="11.28125" style="1" customWidth="1"/>
    <col min="3" max="3" width="12.00390625" style="1" customWidth="1"/>
    <col min="4" max="10" width="9.8515625" style="1" customWidth="1"/>
    <col min="11" max="16384" width="9.140625" style="1" customWidth="1"/>
  </cols>
  <sheetData>
    <row r="1" spans="1:10" ht="13.5" thickBot="1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 customHeight="1">
      <c r="A2" s="45" t="s">
        <v>5</v>
      </c>
      <c r="B2" s="48" t="s">
        <v>34</v>
      </c>
      <c r="C2" s="49"/>
      <c r="D2" s="49"/>
      <c r="E2" s="49"/>
      <c r="F2" s="49"/>
      <c r="G2" s="49"/>
      <c r="H2" s="49"/>
      <c r="I2" s="49"/>
      <c r="J2" s="50"/>
    </row>
    <row r="3" spans="1:10" ht="13.5" customHeight="1">
      <c r="A3" s="46"/>
      <c r="B3" s="51" t="s">
        <v>28</v>
      </c>
      <c r="C3" s="52"/>
      <c r="D3" s="53" t="s">
        <v>46</v>
      </c>
      <c r="E3" s="54"/>
      <c r="F3" s="53" t="s">
        <v>47</v>
      </c>
      <c r="G3" s="54"/>
      <c r="H3" s="55" t="s">
        <v>30</v>
      </c>
      <c r="I3" s="52"/>
      <c r="J3" s="3" t="s">
        <v>48</v>
      </c>
    </row>
    <row r="4" spans="1:10" ht="34.5" customHeight="1">
      <c r="A4" s="47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10" t="s">
        <v>4</v>
      </c>
      <c r="H4" s="10" t="s">
        <v>29</v>
      </c>
      <c r="I4" s="10" t="s">
        <v>4</v>
      </c>
      <c r="J4" s="38" t="s">
        <v>29</v>
      </c>
    </row>
    <row r="5" spans="1:10" ht="15" customHeight="1">
      <c r="A5" s="4" t="s">
        <v>6</v>
      </c>
      <c r="B5" s="13">
        <v>5724</v>
      </c>
      <c r="C5" s="12">
        <f>B5/J5</f>
        <v>0.5737195549764458</v>
      </c>
      <c r="D5" s="13">
        <v>949</v>
      </c>
      <c r="E5" s="12">
        <f>D5/J5</f>
        <v>0.0951187731783101</v>
      </c>
      <c r="F5" s="13">
        <v>3293</v>
      </c>
      <c r="G5" s="12">
        <f>F5/J5</f>
        <v>0.3300591360128295</v>
      </c>
      <c r="H5" s="13">
        <v>11</v>
      </c>
      <c r="I5" s="12">
        <f>H5/J5</f>
        <v>0.0011025358324145535</v>
      </c>
      <c r="J5" s="14">
        <f>B5+D5+F5+H5</f>
        <v>9977</v>
      </c>
    </row>
    <row r="6" spans="1:10" ht="15" customHeight="1">
      <c r="A6" s="5" t="s">
        <v>7</v>
      </c>
      <c r="B6" s="13">
        <v>507</v>
      </c>
      <c r="C6" s="12">
        <f aca="true" t="shared" si="0" ref="C6:C28">B6/J6</f>
        <v>0.7379912663755459</v>
      </c>
      <c r="D6" s="13">
        <v>97</v>
      </c>
      <c r="E6" s="12">
        <f aca="true" t="shared" si="1" ref="E6:E28">D6/J6</f>
        <v>0.14119359534206696</v>
      </c>
      <c r="F6" s="13">
        <v>79</v>
      </c>
      <c r="G6" s="12">
        <f aca="true" t="shared" si="2" ref="G6:G28">F6/J6</f>
        <v>0.11499272197962154</v>
      </c>
      <c r="H6" s="13">
        <v>4</v>
      </c>
      <c r="I6" s="12">
        <f aca="true" t="shared" si="3" ref="I6:I28">H6/J6</f>
        <v>0.005822416302765648</v>
      </c>
      <c r="J6" s="14">
        <f aca="true" t="shared" si="4" ref="J6:J27">B6+D6+F6+H6</f>
        <v>687</v>
      </c>
    </row>
    <row r="7" spans="1:10" ht="15" customHeight="1">
      <c r="A7" s="5" t="s">
        <v>8</v>
      </c>
      <c r="B7" s="13">
        <v>21079</v>
      </c>
      <c r="C7" s="12">
        <f t="shared" si="0"/>
        <v>0.7489961979888426</v>
      </c>
      <c r="D7" s="13">
        <v>5927</v>
      </c>
      <c r="E7" s="12">
        <f t="shared" si="1"/>
        <v>0.21060299186298548</v>
      </c>
      <c r="F7" s="13">
        <v>1073</v>
      </c>
      <c r="G7" s="12">
        <f t="shared" si="2"/>
        <v>0.03812671001670042</v>
      </c>
      <c r="H7" s="13">
        <v>64</v>
      </c>
      <c r="I7" s="12">
        <f t="shared" si="3"/>
        <v>0.002274100131471414</v>
      </c>
      <c r="J7" s="14">
        <f t="shared" si="4"/>
        <v>28143</v>
      </c>
    </row>
    <row r="8" spans="1:10" ht="25.5">
      <c r="A8" s="5" t="s">
        <v>9</v>
      </c>
      <c r="B8" s="13">
        <v>2269</v>
      </c>
      <c r="C8" s="12">
        <f t="shared" si="0"/>
        <v>0.9818260493292946</v>
      </c>
      <c r="D8" s="13">
        <v>31</v>
      </c>
      <c r="E8" s="12">
        <f t="shared" si="1"/>
        <v>0.013414106447425357</v>
      </c>
      <c r="F8" s="13">
        <v>11</v>
      </c>
      <c r="G8" s="12">
        <f t="shared" si="2"/>
        <v>0.004759844223279966</v>
      </c>
      <c r="H8" s="13">
        <v>0</v>
      </c>
      <c r="I8" s="12">
        <f t="shared" si="3"/>
        <v>0</v>
      </c>
      <c r="J8" s="14">
        <f t="shared" si="4"/>
        <v>2311</v>
      </c>
    </row>
    <row r="9" spans="1:10" ht="25.5">
      <c r="A9" s="5" t="s">
        <v>10</v>
      </c>
      <c r="B9" s="13">
        <v>1230</v>
      </c>
      <c r="C9" s="12">
        <f t="shared" si="0"/>
        <v>0.7436517533252721</v>
      </c>
      <c r="D9" s="13">
        <v>356</v>
      </c>
      <c r="E9" s="12">
        <f t="shared" si="1"/>
        <v>0.21523579201934703</v>
      </c>
      <c r="F9" s="13">
        <v>67</v>
      </c>
      <c r="G9" s="12">
        <f t="shared" si="2"/>
        <v>0.04050785973397823</v>
      </c>
      <c r="H9" s="13">
        <v>1</v>
      </c>
      <c r="I9" s="12">
        <f t="shared" si="3"/>
        <v>0.0006045949214026602</v>
      </c>
      <c r="J9" s="14">
        <f t="shared" si="4"/>
        <v>1654</v>
      </c>
    </row>
    <row r="10" spans="1:10" ht="15" customHeight="1">
      <c r="A10" s="5" t="s">
        <v>11</v>
      </c>
      <c r="B10" s="13">
        <v>15862</v>
      </c>
      <c r="C10" s="12">
        <f t="shared" si="0"/>
        <v>0.7113642479146112</v>
      </c>
      <c r="D10" s="13">
        <v>4945</v>
      </c>
      <c r="E10" s="12">
        <f t="shared" si="1"/>
        <v>0.22176876849941698</v>
      </c>
      <c r="F10" s="13">
        <v>1332</v>
      </c>
      <c r="G10" s="12">
        <f t="shared" si="2"/>
        <v>0.059736299219660956</v>
      </c>
      <c r="H10" s="13">
        <v>159</v>
      </c>
      <c r="I10" s="12">
        <f t="shared" si="3"/>
        <v>0.00713068436631088</v>
      </c>
      <c r="J10" s="14">
        <f t="shared" si="4"/>
        <v>22298</v>
      </c>
    </row>
    <row r="11" spans="1:10" ht="25.5">
      <c r="A11" s="5" t="s">
        <v>12</v>
      </c>
      <c r="B11" s="13">
        <v>51817</v>
      </c>
      <c r="C11" s="12">
        <f t="shared" si="0"/>
        <v>0.7943859326373239</v>
      </c>
      <c r="D11" s="13">
        <v>10462</v>
      </c>
      <c r="E11" s="12">
        <f t="shared" si="1"/>
        <v>0.16038878412975824</v>
      </c>
      <c r="F11" s="13">
        <v>2845</v>
      </c>
      <c r="G11" s="12">
        <f t="shared" si="2"/>
        <v>0.04361556976191571</v>
      </c>
      <c r="H11" s="13">
        <v>105</v>
      </c>
      <c r="I11" s="12">
        <f t="shared" si="3"/>
        <v>0.0016097134710021616</v>
      </c>
      <c r="J11" s="14">
        <f t="shared" si="4"/>
        <v>65229</v>
      </c>
    </row>
    <row r="12" spans="1:10" ht="15" customHeight="1">
      <c r="A12" s="5" t="s">
        <v>13</v>
      </c>
      <c r="B12" s="13">
        <v>11498</v>
      </c>
      <c r="C12" s="12">
        <f t="shared" si="0"/>
        <v>0.6747256616395751</v>
      </c>
      <c r="D12" s="13">
        <v>4685</v>
      </c>
      <c r="E12" s="12">
        <f t="shared" si="1"/>
        <v>0.27492518044715686</v>
      </c>
      <c r="F12" s="13">
        <v>840</v>
      </c>
      <c r="G12" s="12">
        <f t="shared" si="2"/>
        <v>0.04929288187312951</v>
      </c>
      <c r="H12" s="13">
        <v>18</v>
      </c>
      <c r="I12" s="12">
        <f t="shared" si="3"/>
        <v>0.0010562760401384896</v>
      </c>
      <c r="J12" s="14">
        <f t="shared" si="4"/>
        <v>17041</v>
      </c>
    </row>
    <row r="13" spans="1:10" ht="15" customHeight="1">
      <c r="A13" s="5" t="s">
        <v>14</v>
      </c>
      <c r="B13" s="13">
        <v>11214</v>
      </c>
      <c r="C13" s="12">
        <f t="shared" si="0"/>
        <v>0.5643683945646704</v>
      </c>
      <c r="D13" s="13">
        <v>7752</v>
      </c>
      <c r="E13" s="12">
        <f t="shared" si="1"/>
        <v>0.39013588324106696</v>
      </c>
      <c r="F13" s="13">
        <v>872</v>
      </c>
      <c r="G13" s="12">
        <f t="shared" si="2"/>
        <v>0.04388525415198792</v>
      </c>
      <c r="H13" s="13">
        <v>32</v>
      </c>
      <c r="I13" s="12">
        <f t="shared" si="3"/>
        <v>0.0016104680422747862</v>
      </c>
      <c r="J13" s="14">
        <f t="shared" si="4"/>
        <v>19870</v>
      </c>
    </row>
    <row r="14" spans="1:10" ht="15" customHeight="1">
      <c r="A14" s="5" t="s">
        <v>15</v>
      </c>
      <c r="B14" s="13">
        <v>15070</v>
      </c>
      <c r="C14" s="12">
        <f t="shared" si="0"/>
        <v>0.56201984038189</v>
      </c>
      <c r="D14" s="13">
        <v>9836</v>
      </c>
      <c r="E14" s="12">
        <f t="shared" si="1"/>
        <v>0.36682330126053553</v>
      </c>
      <c r="F14" s="13">
        <v>1824</v>
      </c>
      <c r="G14" s="12">
        <f t="shared" si="2"/>
        <v>0.06802416648019691</v>
      </c>
      <c r="H14" s="13">
        <v>84</v>
      </c>
      <c r="I14" s="12">
        <f t="shared" si="3"/>
        <v>0.003132691877377489</v>
      </c>
      <c r="J14" s="14">
        <f t="shared" si="4"/>
        <v>26814</v>
      </c>
    </row>
    <row r="15" spans="1:10" ht="15" customHeight="1">
      <c r="A15" s="5" t="s">
        <v>16</v>
      </c>
      <c r="B15" s="13">
        <v>8841</v>
      </c>
      <c r="C15" s="12">
        <f t="shared" si="0"/>
        <v>0.8250279955207167</v>
      </c>
      <c r="D15" s="13">
        <v>1141</v>
      </c>
      <c r="E15" s="12">
        <f t="shared" si="1"/>
        <v>0.1064762971257932</v>
      </c>
      <c r="F15" s="13">
        <v>698</v>
      </c>
      <c r="G15" s="12">
        <f t="shared" si="2"/>
        <v>0.06513624486748787</v>
      </c>
      <c r="H15" s="13">
        <v>36</v>
      </c>
      <c r="I15" s="12">
        <f t="shared" si="3"/>
        <v>0.0033594624860022394</v>
      </c>
      <c r="J15" s="14">
        <f t="shared" si="4"/>
        <v>10716</v>
      </c>
    </row>
    <row r="16" spans="1:10" ht="15" customHeight="1">
      <c r="A16" s="5" t="s">
        <v>17</v>
      </c>
      <c r="B16" s="13">
        <v>17593</v>
      </c>
      <c r="C16" s="12">
        <f t="shared" si="0"/>
        <v>0.8684470332708066</v>
      </c>
      <c r="D16" s="13">
        <v>1396</v>
      </c>
      <c r="E16" s="12">
        <f t="shared" si="1"/>
        <v>0.06891104748741238</v>
      </c>
      <c r="F16" s="13">
        <v>1258</v>
      </c>
      <c r="G16" s="12">
        <f t="shared" si="2"/>
        <v>0.06209892388192319</v>
      </c>
      <c r="H16" s="13">
        <v>11</v>
      </c>
      <c r="I16" s="12">
        <f t="shared" si="3"/>
        <v>0.000542995359857834</v>
      </c>
      <c r="J16" s="14">
        <f t="shared" si="4"/>
        <v>20258</v>
      </c>
    </row>
    <row r="17" spans="1:10" ht="15" customHeight="1">
      <c r="A17" s="5" t="s">
        <v>18</v>
      </c>
      <c r="B17" s="13">
        <v>2029</v>
      </c>
      <c r="C17" s="12">
        <f t="shared" si="0"/>
        <v>0.7343467245747376</v>
      </c>
      <c r="D17" s="13">
        <v>603</v>
      </c>
      <c r="E17" s="12">
        <f t="shared" si="1"/>
        <v>0.2182410423452769</v>
      </c>
      <c r="F17" s="13">
        <v>130</v>
      </c>
      <c r="G17" s="12">
        <f t="shared" si="2"/>
        <v>0.047050307636626855</v>
      </c>
      <c r="H17" s="13">
        <v>1</v>
      </c>
      <c r="I17" s="12">
        <f t="shared" si="3"/>
        <v>0.0003619254433586681</v>
      </c>
      <c r="J17" s="14">
        <f t="shared" si="4"/>
        <v>2763</v>
      </c>
    </row>
    <row r="18" spans="1:10" ht="15" customHeight="1">
      <c r="A18" s="5" t="s">
        <v>19</v>
      </c>
      <c r="B18" s="13">
        <v>21287</v>
      </c>
      <c r="C18" s="12">
        <f t="shared" si="0"/>
        <v>0.8312312077785153</v>
      </c>
      <c r="D18" s="13">
        <v>2825</v>
      </c>
      <c r="E18" s="12">
        <f t="shared" si="1"/>
        <v>0.11031278066304814</v>
      </c>
      <c r="F18" s="13">
        <v>1469</v>
      </c>
      <c r="G18" s="12">
        <f t="shared" si="2"/>
        <v>0.05736264594478504</v>
      </c>
      <c r="H18" s="13">
        <v>28</v>
      </c>
      <c r="I18" s="12">
        <f t="shared" si="3"/>
        <v>0.0010933656136514506</v>
      </c>
      <c r="J18" s="14">
        <f t="shared" si="4"/>
        <v>25609</v>
      </c>
    </row>
    <row r="19" spans="1:10" ht="15" customHeight="1">
      <c r="A19" s="5" t="s">
        <v>20</v>
      </c>
      <c r="B19" s="13">
        <v>6146</v>
      </c>
      <c r="C19" s="12">
        <f t="shared" si="0"/>
        <v>0.6397418548974706</v>
      </c>
      <c r="D19" s="13">
        <v>2877</v>
      </c>
      <c r="E19" s="12">
        <f t="shared" si="1"/>
        <v>0.29946913708754036</v>
      </c>
      <c r="F19" s="13">
        <v>571</v>
      </c>
      <c r="G19" s="12">
        <f t="shared" si="2"/>
        <v>0.05943582804205267</v>
      </c>
      <c r="H19" s="13">
        <v>13</v>
      </c>
      <c r="I19" s="12">
        <f t="shared" si="3"/>
        <v>0.0013531799729364006</v>
      </c>
      <c r="J19" s="14">
        <f t="shared" si="4"/>
        <v>9607</v>
      </c>
    </row>
    <row r="20" spans="1:10" ht="15" customHeight="1">
      <c r="A20" s="5" t="s">
        <v>21</v>
      </c>
      <c r="B20" s="13">
        <v>70497</v>
      </c>
      <c r="C20" s="12">
        <f t="shared" si="0"/>
        <v>0.9705651545398224</v>
      </c>
      <c r="D20" s="13">
        <v>1415</v>
      </c>
      <c r="E20" s="12">
        <f t="shared" si="1"/>
        <v>0.0194809664762167</v>
      </c>
      <c r="F20" s="13">
        <v>630</v>
      </c>
      <c r="G20" s="12">
        <f t="shared" si="2"/>
        <v>0.008673504508845598</v>
      </c>
      <c r="H20" s="13">
        <v>93</v>
      </c>
      <c r="I20" s="12">
        <f t="shared" si="3"/>
        <v>0.0012803744751153025</v>
      </c>
      <c r="J20" s="14">
        <f t="shared" si="4"/>
        <v>72635</v>
      </c>
    </row>
    <row r="21" spans="1:10" ht="15" customHeight="1">
      <c r="A21" s="5" t="s">
        <v>22</v>
      </c>
      <c r="B21" s="13">
        <v>14804</v>
      </c>
      <c r="C21" s="12">
        <f t="shared" si="0"/>
        <v>0.8934218467109234</v>
      </c>
      <c r="D21" s="13">
        <v>1430</v>
      </c>
      <c r="E21" s="12">
        <f t="shared" si="1"/>
        <v>0.08630054315027158</v>
      </c>
      <c r="F21" s="13">
        <v>324</v>
      </c>
      <c r="G21" s="12">
        <f t="shared" si="2"/>
        <v>0.01955340977670489</v>
      </c>
      <c r="H21" s="13">
        <v>12</v>
      </c>
      <c r="I21" s="12">
        <f t="shared" si="3"/>
        <v>0.000724200362100181</v>
      </c>
      <c r="J21" s="14">
        <f t="shared" si="4"/>
        <v>16570</v>
      </c>
    </row>
    <row r="22" spans="1:10" ht="24" customHeight="1">
      <c r="A22" s="5" t="s">
        <v>23</v>
      </c>
      <c r="B22" s="13">
        <v>8113</v>
      </c>
      <c r="C22" s="12">
        <f t="shared" si="0"/>
        <v>0.836909428512482</v>
      </c>
      <c r="D22" s="13">
        <v>1274</v>
      </c>
      <c r="E22" s="12">
        <f t="shared" si="1"/>
        <v>0.13142149783371157</v>
      </c>
      <c r="F22" s="13">
        <v>305</v>
      </c>
      <c r="G22" s="12">
        <f t="shared" si="2"/>
        <v>0.031462760470394056</v>
      </c>
      <c r="H22" s="13">
        <v>2</v>
      </c>
      <c r="I22" s="12">
        <f t="shared" si="3"/>
        <v>0.00020631318341242006</v>
      </c>
      <c r="J22" s="14">
        <f t="shared" si="4"/>
        <v>9694</v>
      </c>
    </row>
    <row r="23" spans="1:10" ht="15" customHeight="1">
      <c r="A23" s="5" t="s">
        <v>24</v>
      </c>
      <c r="B23" s="13">
        <v>4511</v>
      </c>
      <c r="C23" s="12">
        <f t="shared" si="0"/>
        <v>0.7294631306597671</v>
      </c>
      <c r="D23" s="13">
        <v>1289</v>
      </c>
      <c r="E23" s="12">
        <f t="shared" si="1"/>
        <v>0.2084411384217335</v>
      </c>
      <c r="F23" s="13">
        <v>378</v>
      </c>
      <c r="G23" s="12">
        <f t="shared" si="2"/>
        <v>0.0611254851228978</v>
      </c>
      <c r="H23" s="13">
        <v>6</v>
      </c>
      <c r="I23" s="12">
        <f t="shared" si="3"/>
        <v>0.0009702457956015524</v>
      </c>
      <c r="J23" s="14">
        <f t="shared" si="4"/>
        <v>6184</v>
      </c>
    </row>
    <row r="24" spans="1:10" ht="15" customHeight="1">
      <c r="A24" s="5" t="s">
        <v>25</v>
      </c>
      <c r="B24" s="13">
        <v>9862</v>
      </c>
      <c r="C24" s="12">
        <f t="shared" si="0"/>
        <v>0.8239619015790793</v>
      </c>
      <c r="D24" s="13">
        <v>1553</v>
      </c>
      <c r="E24" s="12">
        <f t="shared" si="1"/>
        <v>0.12975185896900326</v>
      </c>
      <c r="F24" s="13">
        <v>542</v>
      </c>
      <c r="G24" s="12">
        <f t="shared" si="2"/>
        <v>0.04528364942768819</v>
      </c>
      <c r="H24" s="13">
        <v>12</v>
      </c>
      <c r="I24" s="12">
        <f t="shared" si="3"/>
        <v>0.0010025900242292588</v>
      </c>
      <c r="J24" s="14">
        <f t="shared" si="4"/>
        <v>11969</v>
      </c>
    </row>
    <row r="25" spans="1:10" ht="15" customHeight="1">
      <c r="A25" s="5" t="s">
        <v>26</v>
      </c>
      <c r="B25" s="13">
        <v>259</v>
      </c>
      <c r="C25" s="12">
        <f t="shared" si="0"/>
        <v>0.012823686686141506</v>
      </c>
      <c r="D25" s="13">
        <v>347</v>
      </c>
      <c r="E25" s="12">
        <f t="shared" si="1"/>
        <v>0.01718076942120117</v>
      </c>
      <c r="F25" s="13">
        <v>19588</v>
      </c>
      <c r="G25" s="12">
        <f t="shared" si="2"/>
        <v>0.9698470069812348</v>
      </c>
      <c r="H25" s="13">
        <v>3</v>
      </c>
      <c r="I25" s="12">
        <f t="shared" si="3"/>
        <v>0.00014853691142248848</v>
      </c>
      <c r="J25" s="14">
        <f t="shared" si="4"/>
        <v>20197</v>
      </c>
    </row>
    <row r="26" spans="1:10" ht="15" customHeight="1">
      <c r="A26" s="5" t="s">
        <v>27</v>
      </c>
      <c r="B26" s="13">
        <v>433</v>
      </c>
      <c r="C26" s="12">
        <f t="shared" si="0"/>
        <v>0.6550680786686838</v>
      </c>
      <c r="D26" s="13">
        <v>89</v>
      </c>
      <c r="E26" s="12">
        <f t="shared" si="1"/>
        <v>0.1346444780635401</v>
      </c>
      <c r="F26" s="13">
        <v>78</v>
      </c>
      <c r="G26" s="12">
        <f t="shared" si="2"/>
        <v>0.11800302571860817</v>
      </c>
      <c r="H26" s="13">
        <v>61</v>
      </c>
      <c r="I26" s="12">
        <f t="shared" si="3"/>
        <v>0.09228441754916793</v>
      </c>
      <c r="J26" s="14">
        <f t="shared" si="4"/>
        <v>661</v>
      </c>
    </row>
    <row r="27" spans="1:10" ht="15" customHeight="1" thickBot="1">
      <c r="A27" s="5" t="s">
        <v>31</v>
      </c>
      <c r="B27" s="23">
        <v>4</v>
      </c>
      <c r="C27" s="15">
        <f t="shared" si="0"/>
        <v>0.5714285714285714</v>
      </c>
      <c r="D27" s="23">
        <v>1</v>
      </c>
      <c r="E27" s="15">
        <f t="shared" si="1"/>
        <v>0.14285714285714285</v>
      </c>
      <c r="F27" s="23">
        <v>2</v>
      </c>
      <c r="G27" s="15">
        <f t="shared" si="2"/>
        <v>0.2857142857142857</v>
      </c>
      <c r="H27" s="23">
        <v>0</v>
      </c>
      <c r="I27" s="15">
        <f t="shared" si="3"/>
        <v>0</v>
      </c>
      <c r="J27" s="14">
        <f t="shared" si="4"/>
        <v>7</v>
      </c>
    </row>
    <row r="28" spans="1:10" ht="12" customHeight="1" thickBot="1">
      <c r="A28" s="11" t="s">
        <v>0</v>
      </c>
      <c r="B28" s="25">
        <f>SUM(B5:B27)</f>
        <v>300649</v>
      </c>
      <c r="C28" s="17">
        <f t="shared" si="0"/>
        <v>0.7499463698633554</v>
      </c>
      <c r="D28" s="16">
        <f aca="true" t="shared" si="5" ref="D28:J28">SUM(D5:D27)</f>
        <v>61280</v>
      </c>
      <c r="E28" s="17">
        <f t="shared" si="1"/>
        <v>0.15285836156190913</v>
      </c>
      <c r="F28" s="16">
        <f t="shared" si="5"/>
        <v>38209</v>
      </c>
      <c r="G28" s="17">
        <f t="shared" si="2"/>
        <v>0.09530948330481374</v>
      </c>
      <c r="H28" s="16">
        <f t="shared" si="5"/>
        <v>756</v>
      </c>
      <c r="I28" s="17">
        <f t="shared" si="3"/>
        <v>0.001885785269921725</v>
      </c>
      <c r="J28" s="24">
        <f t="shared" si="5"/>
        <v>400894</v>
      </c>
    </row>
    <row r="29" spans="1:10" ht="7.5" customHeight="1">
      <c r="A29" s="6"/>
      <c r="B29" s="7"/>
      <c r="C29" s="7"/>
      <c r="D29" s="7"/>
      <c r="E29" s="7"/>
      <c r="F29" s="7"/>
      <c r="G29" s="7"/>
      <c r="H29" s="7"/>
      <c r="I29" s="7"/>
      <c r="J29" s="7"/>
    </row>
    <row r="30" spans="1:10" ht="14.25" customHeight="1">
      <c r="A30" s="21" t="s">
        <v>38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5" customHeight="1">
      <c r="A31" s="42" t="s">
        <v>39</v>
      </c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24.75" customHeight="1">
      <c r="A32" s="43" t="s">
        <v>51</v>
      </c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12.75">
      <c r="A33" s="18" t="s">
        <v>2</v>
      </c>
      <c r="B33" s="18"/>
      <c r="C33" s="18"/>
      <c r="D33" s="18"/>
      <c r="E33" s="18"/>
      <c r="F33" s="18"/>
      <c r="G33" s="18"/>
      <c r="H33" s="18"/>
      <c r="I33" s="18"/>
      <c r="J33" s="19"/>
    </row>
    <row r="34" spans="1:10" ht="6.75" customHeight="1">
      <c r="A34" s="18"/>
      <c r="B34" s="18"/>
      <c r="C34" s="18"/>
      <c r="D34" s="18"/>
      <c r="E34" s="18"/>
      <c r="F34" s="18"/>
      <c r="G34" s="18"/>
      <c r="H34" s="18"/>
      <c r="I34" s="18"/>
      <c r="J34" s="19"/>
    </row>
    <row r="35" spans="1:10" ht="12.75">
      <c r="A35" s="18" t="s">
        <v>45</v>
      </c>
      <c r="B35" s="18"/>
      <c r="C35" s="18"/>
      <c r="D35" s="18"/>
      <c r="E35" s="18"/>
      <c r="F35" s="18"/>
      <c r="G35" s="18"/>
      <c r="H35" s="19" t="s">
        <v>3</v>
      </c>
      <c r="I35" s="18"/>
      <c r="J35" s="19"/>
    </row>
    <row r="36" spans="1:10" ht="12.75">
      <c r="A36" s="20">
        <v>42698</v>
      </c>
      <c r="B36" s="18"/>
      <c r="C36" s="18"/>
      <c r="D36" s="18"/>
      <c r="E36" s="18"/>
      <c r="F36" s="18"/>
      <c r="G36" s="18"/>
      <c r="H36" s="19" t="s">
        <v>1</v>
      </c>
      <c r="I36" s="18"/>
      <c r="J36" s="19"/>
    </row>
    <row r="37" spans="1:10" ht="12.75">
      <c r="A37" s="9"/>
      <c r="B37" s="2"/>
      <c r="C37" s="2"/>
      <c r="D37" s="2"/>
      <c r="E37" s="2"/>
      <c r="F37" s="2"/>
      <c r="G37" s="2"/>
      <c r="H37" s="8"/>
      <c r="I37" s="2"/>
      <c r="J37" s="8"/>
    </row>
  </sheetData>
  <sheetProtection/>
  <mergeCells count="9">
    <mergeCell ref="A31:J31"/>
    <mergeCell ref="A32:J32"/>
    <mergeCell ref="A1:J1"/>
    <mergeCell ref="A2:A4"/>
    <mergeCell ref="B2:J2"/>
    <mergeCell ref="B3:C3"/>
    <mergeCell ref="D3:E3"/>
    <mergeCell ref="F3:G3"/>
    <mergeCell ref="H3:I3"/>
  </mergeCells>
  <printOptions/>
  <pageMargins left="0" right="0" top="0" bottom="0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stchristou</cp:lastModifiedBy>
  <cp:lastPrinted>2016-05-23T10:09:44Z</cp:lastPrinted>
  <dcterms:created xsi:type="dcterms:W3CDTF">2000-01-11T11:31:22Z</dcterms:created>
  <dcterms:modified xsi:type="dcterms:W3CDTF">2016-12-08T10:49:42Z</dcterms:modified>
  <cp:category/>
  <cp:version/>
  <cp:contentType/>
  <cp:contentStatus/>
</cp:coreProperties>
</file>