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hartsheets/sheet6.xml" ContentType="application/vnd.openxmlformats-officedocument.spreadsheetml.chart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2240" windowHeight="6435" firstSheet="4" activeTab="8"/>
  </bookViews>
  <sheets>
    <sheet name="Chart Total" sheetId="6" r:id="rId1"/>
    <sheet name="amount total" sheetId="7" r:id="rId2"/>
    <sheet name="Total" sheetId="4" r:id="rId3"/>
    <sheet name="Chart ΞΕΝ" sheetId="8" r:id="rId4"/>
    <sheet name="amount ΞΕΝ" sheetId="9" r:id="rId5"/>
    <sheet name="ΞΕΝ" sheetId="3" r:id="rId6"/>
    <sheet name="Chart ΑΝΑ" sheetId="10" r:id="rId7"/>
    <sheet name="amount ΑΝΑ" sheetId="11" r:id="rId8"/>
    <sheet name="ΑΝΑ" sheetId="2" r:id="rId9"/>
  </sheets>
  <definedNames>
    <definedName name="_xlnm.Print_Area" localSheetId="5">ΞΕΝ!$A$1:$G$45</definedName>
  </definedNames>
  <calcPr calcId="124519"/>
</workbook>
</file>

<file path=xl/calcChain.xml><?xml version="1.0" encoding="utf-8"?>
<calcChain xmlns="http://schemas.openxmlformats.org/spreadsheetml/2006/main">
  <c r="G26" i="3"/>
  <c r="G24"/>
  <c r="D26"/>
  <c r="D24"/>
  <c r="G17"/>
  <c r="G16"/>
  <c r="G15"/>
  <c r="D16"/>
  <c r="D17"/>
  <c r="D15"/>
  <c r="G7"/>
  <c r="G8"/>
  <c r="G9"/>
  <c r="G6"/>
  <c r="D7"/>
  <c r="D8"/>
  <c r="D9"/>
  <c r="D6"/>
  <c r="F34"/>
  <c r="F35"/>
  <c r="F36"/>
  <c r="F33"/>
  <c r="C34"/>
  <c r="C35"/>
  <c r="C36"/>
  <c r="C33"/>
  <c r="F28"/>
  <c r="C28"/>
  <c r="C19"/>
  <c r="F10"/>
  <c r="C10"/>
  <c r="F25" i="4"/>
  <c r="F26"/>
  <c r="F27"/>
  <c r="C25"/>
  <c r="C26"/>
  <c r="C27"/>
  <c r="F24"/>
  <c r="C24"/>
  <c r="F16"/>
  <c r="F17"/>
  <c r="F18"/>
  <c r="C16"/>
  <c r="C17"/>
  <c r="C18"/>
  <c r="F15"/>
  <c r="C15"/>
  <c r="F7"/>
  <c r="F8"/>
  <c r="F9"/>
  <c r="C7"/>
  <c r="C8"/>
  <c r="C9"/>
  <c r="F6"/>
  <c r="C6"/>
  <c r="F34" i="2"/>
  <c r="F35"/>
  <c r="F33"/>
  <c r="F32"/>
  <c r="F9"/>
  <c r="E25" i="4"/>
  <c r="E26"/>
  <c r="E27"/>
  <c r="E24"/>
  <c r="B25"/>
  <c r="B26"/>
  <c r="B27"/>
  <c r="B24"/>
  <c r="E16"/>
  <c r="E17"/>
  <c r="E18"/>
  <c r="E15"/>
  <c r="B18"/>
  <c r="B16"/>
  <c r="B17"/>
  <c r="B15"/>
  <c r="E7"/>
  <c r="E8"/>
  <c r="E9"/>
  <c r="E6"/>
  <c r="B7"/>
  <c r="B8"/>
  <c r="B9"/>
  <c r="B6"/>
  <c r="E36" i="3"/>
  <c r="E35"/>
  <c r="E34"/>
  <c r="E33"/>
  <c r="B36"/>
  <c r="B35"/>
  <c r="B34"/>
  <c r="B33"/>
  <c r="E28"/>
  <c r="B28"/>
  <c r="B19"/>
  <c r="E10"/>
  <c r="B10"/>
  <c r="E35" i="2"/>
  <c r="E34"/>
  <c r="E33"/>
  <c r="E32"/>
  <c r="E9"/>
  <c r="C35"/>
  <c r="C34"/>
  <c r="C35" i="4" s="1"/>
  <c r="C33" i="2"/>
  <c r="C32"/>
  <c r="E19" i="3"/>
  <c r="E18" i="2"/>
  <c r="B27"/>
  <c r="B18"/>
  <c r="B9"/>
  <c r="B10" i="4" s="1"/>
  <c r="E27" i="2"/>
  <c r="C27"/>
  <c r="C9"/>
  <c r="C10" i="4" s="1"/>
  <c r="F18" i="2"/>
  <c r="C18"/>
  <c r="D25"/>
  <c r="D24"/>
  <c r="D23"/>
  <c r="F27"/>
  <c r="G25"/>
  <c r="G24"/>
  <c r="G23"/>
  <c r="B35"/>
  <c r="B34"/>
  <c r="B33"/>
  <c r="B32"/>
  <c r="F19" i="3"/>
  <c r="G25" i="4" l="1"/>
  <c r="G32" i="2"/>
  <c r="D10" i="3"/>
  <c r="D19"/>
  <c r="E34" i="4"/>
  <c r="B36"/>
  <c r="B34"/>
  <c r="B35"/>
  <c r="D35" s="1"/>
  <c r="G27" i="2"/>
  <c r="F28" i="4"/>
  <c r="G28" i="3"/>
  <c r="C28" i="4"/>
  <c r="D28" i="3"/>
  <c r="G16" i="4"/>
  <c r="G35" i="3"/>
  <c r="F34" i="4"/>
  <c r="D6"/>
  <c r="D26"/>
  <c r="F35"/>
  <c r="F10"/>
  <c r="F33"/>
  <c r="C33"/>
  <c r="G24"/>
  <c r="G34" i="3"/>
  <c r="G19"/>
  <c r="F37"/>
  <c r="G33"/>
  <c r="C19" i="4"/>
  <c r="D36" i="3"/>
  <c r="D35"/>
  <c r="B37"/>
  <c r="G36"/>
  <c r="F36" i="4"/>
  <c r="G10" i="3"/>
  <c r="D33"/>
  <c r="D34"/>
  <c r="C37"/>
  <c r="E37"/>
  <c r="G37" s="1"/>
  <c r="E33" i="4"/>
  <c r="E36"/>
  <c r="G6"/>
  <c r="G7"/>
  <c r="F36" i="2"/>
  <c r="D32"/>
  <c r="C36"/>
  <c r="D27"/>
  <c r="G27" i="4"/>
  <c r="E36" i="2"/>
  <c r="D24" i="4"/>
  <c r="G15"/>
  <c r="D15"/>
  <c r="G34" i="2"/>
  <c r="G9" i="4"/>
  <c r="E10"/>
  <c r="G35" i="2"/>
  <c r="E35" i="4"/>
  <c r="D34" i="2"/>
  <c r="D10" i="4"/>
  <c r="D8"/>
  <c r="B36" i="2"/>
  <c r="D33"/>
  <c r="D7" i="4"/>
  <c r="G33" i="2"/>
  <c r="D9" i="4"/>
  <c r="D17"/>
  <c r="G26"/>
  <c r="B19"/>
  <c r="E19"/>
  <c r="B28"/>
  <c r="E28"/>
  <c r="D16"/>
  <c r="F19"/>
  <c r="D35" i="2"/>
  <c r="G17" i="4"/>
  <c r="G8"/>
  <c r="D25"/>
  <c r="B33"/>
  <c r="D27"/>
  <c r="C36"/>
  <c r="C34"/>
  <c r="D36" l="1"/>
  <c r="G10"/>
  <c r="D28"/>
  <c r="D34"/>
  <c r="G34"/>
  <c r="C37"/>
  <c r="B37"/>
  <c r="D37" i="3"/>
  <c r="G28" i="4"/>
  <c r="D19"/>
  <c r="G36" i="2"/>
  <c r="G33" i="4"/>
  <c r="F37"/>
  <c r="G35"/>
  <c r="D33"/>
  <c r="G36"/>
  <c r="E37"/>
  <c r="G19"/>
  <c r="D36" i="2"/>
  <c r="D37" i="4" l="1"/>
  <c r="G37"/>
</calcChain>
</file>

<file path=xl/sharedStrings.xml><?xml version="1.0" encoding="utf-8"?>
<sst xmlns="http://schemas.openxmlformats.org/spreadsheetml/2006/main" count="227" uniqueCount="28">
  <si>
    <t>Αλλοδαποί</t>
  </si>
  <si>
    <t>-</t>
  </si>
  <si>
    <t>Aliens</t>
  </si>
  <si>
    <t>Europeans</t>
  </si>
  <si>
    <t>Turkish Cypriots</t>
  </si>
  <si>
    <t>Α. HOTELS</t>
  </si>
  <si>
    <t>Community</t>
  </si>
  <si>
    <t>Total</t>
  </si>
  <si>
    <t>STATISTICS SECTION</t>
  </si>
  <si>
    <t>SOCIAL INSURANCE SERVICES</t>
  </si>
  <si>
    <t>Β. RESTAURANTS / LEISURE CENTERS</t>
  </si>
  <si>
    <t>D. TOTAL</t>
  </si>
  <si>
    <t>Number of beneficiaries who received unemployment benefit due to employers' lay-off or termination of the employment, during the winter season (November-March), for Hotels and relative activities, and the amount paid by community and year</t>
  </si>
  <si>
    <t>Cypriots</t>
  </si>
  <si>
    <t xml:space="preserve">Number of persons </t>
  </si>
  <si>
    <t>Percentage of increase %</t>
  </si>
  <si>
    <t>Amount paid (€)</t>
  </si>
  <si>
    <t>C. RELATIVE WITH TOURISM INDUSTRY ACTIVITIES</t>
  </si>
  <si>
    <t>Total amount paid (€)</t>
  </si>
  <si>
    <t>Note: In the above number of aliens and E.U citizens, persons that live permanently in Cyprus may be included.</t>
  </si>
  <si>
    <t>1/11/19-31/3/20</t>
  </si>
  <si>
    <t>Lay-off records for Hotel and relative (ΑΝΑ) by community for Y2019-2020</t>
  </si>
  <si>
    <t>Lay-off records for Hotel and relative (ΞΕΝ) by community for Y2019-2020</t>
  </si>
  <si>
    <t>Lay-off records for Hotel and relative (Total) by community for Y2019-2020</t>
  </si>
  <si>
    <t>1/11/20-31/3/21</t>
  </si>
  <si>
    <t>1. In the above number of aliens and E.U citizens, persons that live permanently in Cyprus may be included.</t>
  </si>
  <si>
    <t>Notes:</t>
  </si>
  <si>
    <t>2. During the period 1/11/20-31-3/3/21, there were no lay-offs (except in the manufacturing sector) due to employers’ participation in the Support Program for coping with the effects of Covid-19.</t>
  </si>
</sst>
</file>

<file path=xl/styles.xml><?xml version="1.0" encoding="utf-8"?>
<styleSheet xmlns="http://schemas.openxmlformats.org/spreadsheetml/2006/main">
  <numFmts count="4">
    <numFmt numFmtId="164" formatCode="#,##0_ ;\-#,##0\ "/>
    <numFmt numFmtId="165" formatCode="[$-408]dd\-mmm\-yy;@"/>
    <numFmt numFmtId="166" formatCode="[$-408]d\-mmm\-yy;@"/>
    <numFmt numFmtId="167" formatCode="[$-409]dd\-mmm\-yy;@"/>
  </numFmts>
  <fonts count="13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u/>
      <sz val="12"/>
      <name val="Times New Roman"/>
      <family val="1"/>
      <charset val="161"/>
    </font>
    <font>
      <b/>
      <sz val="10"/>
      <name val="Times New Roman"/>
      <family val="1"/>
      <charset val="161"/>
    </font>
    <font>
      <b/>
      <sz val="11"/>
      <name val="Times New Roman"/>
      <family val="1"/>
      <charset val="161"/>
    </font>
    <font>
      <sz val="11"/>
      <name val="Times New Roman"/>
      <family val="1"/>
      <charset val="161"/>
    </font>
    <font>
      <u/>
      <sz val="10"/>
      <color indexed="12"/>
      <name val="Arial"/>
      <family val="2"/>
      <charset val="161"/>
    </font>
    <font>
      <vertAlign val="superscript"/>
      <sz val="10"/>
      <name val="Arial"/>
      <family val="2"/>
      <charset val="161"/>
    </font>
    <font>
      <sz val="9"/>
      <name val="Arial"/>
      <family val="2"/>
      <charset val="161"/>
    </font>
    <font>
      <sz val="9"/>
      <name val="Times New Roman"/>
      <family val="1"/>
      <charset val="161"/>
    </font>
    <font>
      <b/>
      <sz val="9"/>
      <name val="Arial"/>
      <family val="2"/>
      <charset val="161"/>
    </font>
    <font>
      <vertAlign val="superscript"/>
      <sz val="9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3" fontId="0" fillId="0" borderId="0" xfId="0" applyNumberFormat="1"/>
    <xf numFmtId="0" fontId="8" fillId="0" borderId="0" xfId="0" applyFont="1" applyAlignment="1">
      <alignment horizontal="left" wrapText="1"/>
    </xf>
    <xf numFmtId="3" fontId="6" fillId="0" borderId="3" xfId="0" applyNumberFormat="1" applyFont="1" applyBorder="1" applyAlignment="1">
      <alignment horizontal="center" vertical="top" wrapText="1"/>
    </xf>
    <xf numFmtId="10" fontId="6" fillId="0" borderId="4" xfId="0" applyNumberFormat="1" applyFont="1" applyBorder="1" applyAlignment="1">
      <alignment horizontal="center" vertical="top" wrapText="1"/>
    </xf>
    <xf numFmtId="10" fontId="6" fillId="0" borderId="5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Border="1"/>
    <xf numFmtId="0" fontId="6" fillId="0" borderId="6" xfId="0" applyFont="1" applyBorder="1" applyAlignment="1">
      <alignment horizontal="left" vertical="top" wrapText="1"/>
    </xf>
    <xf numFmtId="3" fontId="6" fillId="0" borderId="7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top" wrapText="1"/>
    </xf>
    <xf numFmtId="10" fontId="6" fillId="0" borderId="12" xfId="0" applyNumberFormat="1" applyFont="1" applyBorder="1" applyAlignment="1">
      <alignment horizontal="center" vertical="top" wrapText="1"/>
    </xf>
    <xf numFmtId="10" fontId="6" fillId="0" borderId="1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3" fontId="6" fillId="0" borderId="15" xfId="0" applyNumberFormat="1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center" vertical="top" wrapText="1"/>
    </xf>
    <xf numFmtId="10" fontId="6" fillId="0" borderId="17" xfId="0" applyNumberFormat="1" applyFont="1" applyBorder="1" applyAlignment="1">
      <alignment horizontal="center" vertical="top" wrapText="1"/>
    </xf>
    <xf numFmtId="10" fontId="6" fillId="0" borderId="18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3" fontId="5" fillId="0" borderId="20" xfId="0" applyNumberFormat="1" applyFont="1" applyBorder="1" applyAlignment="1">
      <alignment horizontal="center" vertical="top" wrapText="1"/>
    </xf>
    <xf numFmtId="3" fontId="5" fillId="0" borderId="21" xfId="0" applyNumberFormat="1" applyFont="1" applyBorder="1" applyAlignment="1">
      <alignment horizontal="center" vertical="top" wrapText="1"/>
    </xf>
    <xf numFmtId="10" fontId="5" fillId="0" borderId="22" xfId="0" applyNumberFormat="1" applyFont="1" applyBorder="1" applyAlignment="1">
      <alignment horizontal="center" vertical="top" wrapText="1"/>
    </xf>
    <xf numFmtId="10" fontId="5" fillId="0" borderId="23" xfId="0" applyNumberFormat="1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3" fontId="5" fillId="0" borderId="19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 wrapText="1"/>
    </xf>
    <xf numFmtId="3" fontId="6" fillId="0" borderId="25" xfId="0" applyNumberFormat="1" applyFont="1" applyBorder="1" applyAlignment="1">
      <alignment horizontal="center" vertical="top" wrapText="1"/>
    </xf>
    <xf numFmtId="0" fontId="6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3" fontId="5" fillId="0" borderId="28" xfId="0" applyNumberFormat="1" applyFont="1" applyBorder="1" applyAlignment="1">
      <alignment horizontal="center" vertical="top" wrapText="1"/>
    </xf>
    <xf numFmtId="3" fontId="6" fillId="0" borderId="29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9" fillId="0" borderId="0" xfId="0" applyFont="1"/>
    <xf numFmtId="165" fontId="10" fillId="0" borderId="0" xfId="0" applyNumberFormat="1" applyFont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left"/>
    </xf>
    <xf numFmtId="165" fontId="10" fillId="0" borderId="0" xfId="0" applyNumberFormat="1" applyFont="1" applyAlignment="1"/>
    <xf numFmtId="0" fontId="9" fillId="0" borderId="0" xfId="0" applyFont="1" applyAlignment="1"/>
    <xf numFmtId="166" fontId="9" fillId="0" borderId="0" xfId="0" applyNumberFormat="1" applyFont="1"/>
    <xf numFmtId="10" fontId="6" fillId="0" borderId="12" xfId="0" applyNumberFormat="1" applyFont="1" applyFill="1" applyBorder="1" applyAlignment="1">
      <alignment horizontal="center" vertical="top" wrapText="1"/>
    </xf>
    <xf numFmtId="3" fontId="6" fillId="0" borderId="9" xfId="0" applyNumberFormat="1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10" fontId="6" fillId="0" borderId="4" xfId="0" applyNumberFormat="1" applyFont="1" applyFill="1" applyBorder="1" applyAlignment="1">
      <alignment horizontal="center" vertical="top" wrapText="1"/>
    </xf>
    <xf numFmtId="3" fontId="6" fillId="0" borderId="8" xfId="0" applyNumberFormat="1" applyFont="1" applyFill="1" applyBorder="1" applyAlignment="1">
      <alignment horizontal="center" vertical="top" wrapText="1"/>
    </xf>
    <xf numFmtId="10" fontId="6" fillId="0" borderId="17" xfId="0" applyNumberFormat="1" applyFont="1" applyFill="1" applyBorder="1" applyAlignment="1">
      <alignment horizontal="center" vertical="top" wrapText="1"/>
    </xf>
    <xf numFmtId="3" fontId="6" fillId="0" borderId="14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left" vertical="top" wrapText="1"/>
    </xf>
    <xf numFmtId="10" fontId="5" fillId="0" borderId="22" xfId="0" applyNumberFormat="1" applyFont="1" applyFill="1" applyBorder="1" applyAlignment="1">
      <alignment horizontal="center" vertical="top" wrapText="1"/>
    </xf>
    <xf numFmtId="3" fontId="5" fillId="0" borderId="19" xfId="0" applyNumberFormat="1" applyFont="1" applyFill="1" applyBorder="1" applyAlignment="1">
      <alignment horizontal="center" vertical="top" wrapText="1"/>
    </xf>
    <xf numFmtId="3" fontId="5" fillId="0" borderId="2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 vertical="top" wrapText="1"/>
    </xf>
    <xf numFmtId="0" fontId="6" fillId="0" borderId="1" xfId="1" applyFont="1" applyBorder="1" applyAlignment="1" applyProtection="1">
      <alignment horizontal="center" vertical="top" wrapText="1"/>
    </xf>
    <xf numFmtId="3" fontId="6" fillId="0" borderId="25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top" wrapText="1"/>
    </xf>
    <xf numFmtId="3" fontId="6" fillId="0" borderId="7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Fill="1" applyBorder="1" applyAlignment="1">
      <alignment horizontal="center" vertical="top" wrapText="1"/>
    </xf>
    <xf numFmtId="3" fontId="5" fillId="0" borderId="20" xfId="0" applyNumberFormat="1" applyFont="1" applyFill="1" applyBorder="1" applyAlignment="1">
      <alignment horizontal="center" vertical="top" wrapText="1"/>
    </xf>
    <xf numFmtId="3" fontId="6" fillId="0" borderId="3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left"/>
    </xf>
    <xf numFmtId="0" fontId="0" fillId="0" borderId="0" xfId="0" applyAlignment="1"/>
    <xf numFmtId="0" fontId="6" fillId="0" borderId="14" xfId="0" applyFont="1" applyBorder="1" applyAlignment="1">
      <alignment horizontal="left" vertical="top"/>
    </xf>
    <xf numFmtId="3" fontId="6" fillId="0" borderId="10" xfId="0" applyNumberFormat="1" applyFont="1" applyBorder="1" applyAlignment="1">
      <alignment horizontal="center" vertical="top"/>
    </xf>
    <xf numFmtId="3" fontId="6" fillId="0" borderId="11" xfId="0" applyNumberFormat="1" applyFont="1" applyBorder="1" applyAlignment="1">
      <alignment horizontal="center" vertical="top"/>
    </xf>
    <xf numFmtId="10" fontId="6" fillId="0" borderId="17" xfId="0" applyNumberFormat="1" applyFont="1" applyBorder="1" applyAlignment="1">
      <alignment horizontal="center" vertical="top"/>
    </xf>
    <xf numFmtId="3" fontId="6" fillId="0" borderId="9" xfId="0" applyNumberFormat="1" applyFont="1" applyBorder="1" applyAlignment="1">
      <alignment horizontal="center" vertical="top"/>
    </xf>
    <xf numFmtId="10" fontId="6" fillId="0" borderId="18" xfId="0" applyNumberFormat="1" applyFont="1" applyBorder="1" applyAlignment="1">
      <alignment horizontal="center" vertical="top"/>
    </xf>
    <xf numFmtId="167" fontId="1" fillId="0" borderId="0" xfId="0" applyNumberFormat="1" applyFont="1" applyAlignment="1">
      <alignment horizontal="left"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4" xfId="1" applyFont="1" applyBorder="1" applyAlignment="1" applyProtection="1">
      <alignment horizontal="center" vertical="top" wrapText="1"/>
    </xf>
    <xf numFmtId="0" fontId="6" fillId="0" borderId="12" xfId="1" applyFont="1" applyBorder="1" applyAlignment="1" applyProtection="1">
      <alignment horizontal="center" vertical="top" wrapText="1"/>
    </xf>
    <xf numFmtId="0" fontId="5" fillId="0" borderId="3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" xfId="1" applyFont="1" applyBorder="1" applyAlignment="1" applyProtection="1">
      <alignment horizontal="center" vertical="top" wrapText="1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165" fontId="9" fillId="0" borderId="0" xfId="0" applyNumberFormat="1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number of unemployed persons due to lay off or</a:t>
            </a:r>
            <a:r>
              <a:rPr lang="en-US" baseline="0"/>
              <a:t> termination of the employment in the Tourism Industry</a:t>
            </a:r>
            <a:endParaRPr lang="el-GR"/>
          </a:p>
        </c:rich>
      </c:tx>
      <c:layout>
        <c:manualLayout>
          <c:xMode val="edge"/>
          <c:yMode val="edge"/>
          <c:x val="0.12836439687505871"/>
          <c:y val="2.03389691919392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5842812823164417E-2"/>
          <c:y val="0.16101694915254244"/>
          <c:w val="0.81489141675284438"/>
          <c:h val="0.80338983050847557"/>
        </c:manualLayout>
      </c:layout>
      <c:barChart>
        <c:barDir val="col"/>
        <c:grouping val="clustered"/>
        <c:ser>
          <c:idx val="0"/>
          <c:order val="0"/>
          <c:tx>
            <c:strRef>
              <c:f>Total!$B$32</c:f>
              <c:strCache>
                <c:ptCount val="1"/>
                <c:pt idx="0">
                  <c:v>1/11/19-31/3/20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Total!$A$33:$A$37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Total!$B$33:$B$37</c:f>
              <c:numCache>
                <c:formatCode>#,##0</c:formatCode>
                <c:ptCount val="5"/>
                <c:pt idx="0">
                  <c:v>5281</c:v>
                </c:pt>
                <c:pt idx="1">
                  <c:v>469</c:v>
                </c:pt>
                <c:pt idx="2">
                  <c:v>3471</c:v>
                </c:pt>
                <c:pt idx="3">
                  <c:v>8</c:v>
                </c:pt>
                <c:pt idx="4">
                  <c:v>9229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01-4333-A6AF-967FA8342555}"/>
            </c:ext>
          </c:extLst>
        </c:ser>
        <c:ser>
          <c:idx val="1"/>
          <c:order val="1"/>
          <c:tx>
            <c:strRef>
              <c:f>Total!$C$32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Total!$A$33:$A$37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Total!$C$33:$C$37</c:f>
              <c:numCache>
                <c:formatCode>#,##0</c:formatCode>
                <c:ptCount val="5"/>
                <c:pt idx="0">
                  <c:v>60</c:v>
                </c:pt>
                <c:pt idx="1">
                  <c:v>11</c:v>
                </c:pt>
                <c:pt idx="2">
                  <c:v>109</c:v>
                </c:pt>
                <c:pt idx="3">
                  <c:v>1</c:v>
                </c:pt>
                <c:pt idx="4">
                  <c:v>181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01-4333-A6AF-967FA8342555}"/>
            </c:ext>
          </c:extLst>
        </c:ser>
        <c:axId val="73874816"/>
        <c:axId val="73888896"/>
      </c:barChart>
      <c:catAx>
        <c:axId val="73874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3888896"/>
        <c:crosses val="autoZero"/>
        <c:auto val="1"/>
        <c:lblAlgn val="ctr"/>
        <c:lblOffset val="100"/>
        <c:tickLblSkip val="1"/>
        <c:tickMarkSkip val="1"/>
      </c:catAx>
      <c:valAx>
        <c:axId val="73888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3874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0967731640932"/>
          <c:y val="0.52711865521517964"/>
          <c:w val="0.11375386012488953"/>
          <c:h val="7.288138033593312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Amount paid for unemployment benefit due to lay off or termination of the employment in the Tourism Industry €</a:t>
            </a:r>
          </a:p>
        </c:rich>
      </c:tx>
      <c:layout>
        <c:manualLayout>
          <c:xMode val="edge"/>
          <c:yMode val="edge"/>
          <c:x val="0.12732916861194843"/>
          <c:y val="2.03389691919392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695966907962894E-2"/>
          <c:y val="0.16101694915254244"/>
          <c:w val="0.789038262668046"/>
          <c:h val="0.76949152542372923"/>
        </c:manualLayout>
      </c:layout>
      <c:barChart>
        <c:barDir val="col"/>
        <c:grouping val="clustered"/>
        <c:ser>
          <c:idx val="0"/>
          <c:order val="0"/>
          <c:tx>
            <c:strRef>
              <c:f>Total!$E$32</c:f>
              <c:strCache>
                <c:ptCount val="1"/>
                <c:pt idx="0">
                  <c:v>1/11/19-31/3/20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Total!$A$33:$A$37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Total!$E$33:$E$37</c:f>
              <c:numCache>
                <c:formatCode>#,##0</c:formatCode>
                <c:ptCount val="5"/>
                <c:pt idx="0">
                  <c:v>11291010</c:v>
                </c:pt>
                <c:pt idx="1">
                  <c:v>547224</c:v>
                </c:pt>
                <c:pt idx="2">
                  <c:v>4543362</c:v>
                </c:pt>
                <c:pt idx="3">
                  <c:v>11290</c:v>
                </c:pt>
                <c:pt idx="4">
                  <c:v>16392886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D9-4E02-AFC5-A9FCCA048193}"/>
            </c:ext>
          </c:extLst>
        </c:ser>
        <c:ser>
          <c:idx val="1"/>
          <c:order val="1"/>
          <c:tx>
            <c:strRef>
              <c:f>Total!$F$32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Total!$A$33:$A$37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Total!$F$33:$F$37</c:f>
              <c:numCache>
                <c:formatCode>#,##0</c:formatCode>
                <c:ptCount val="5"/>
                <c:pt idx="0">
                  <c:v>100188</c:v>
                </c:pt>
                <c:pt idx="1">
                  <c:v>24212</c:v>
                </c:pt>
                <c:pt idx="2">
                  <c:v>225660</c:v>
                </c:pt>
                <c:pt idx="3">
                  <c:v>2074</c:v>
                </c:pt>
                <c:pt idx="4">
                  <c:v>352134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D9-4E02-AFC5-A9FCCA048193}"/>
            </c:ext>
          </c:extLst>
        </c:ser>
        <c:axId val="73906432"/>
        <c:axId val="75714560"/>
      </c:barChart>
      <c:catAx>
        <c:axId val="739064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5714560"/>
        <c:crosses val="autoZero"/>
        <c:auto val="1"/>
        <c:lblAlgn val="ctr"/>
        <c:lblOffset val="100"/>
        <c:tickLblSkip val="1"/>
        <c:tickMarkSkip val="1"/>
      </c:catAx>
      <c:valAx>
        <c:axId val="75714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3906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0967731640932"/>
          <c:y val="0.51016948459596956"/>
          <c:w val="0.11375386012488932"/>
          <c:h val="7.288138033593274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of unemployed pesrons due to termination of employment in the Tourism Industry</a:t>
            </a:r>
          </a:p>
        </c:rich>
      </c:tx>
      <c:layout>
        <c:manualLayout>
          <c:xMode val="edge"/>
          <c:yMode val="edge"/>
          <c:x val="0.21428572205101548"/>
          <c:y val="2.03389389104059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5842812823164417E-2"/>
          <c:y val="0.12542372881355915"/>
          <c:w val="0.81489141675284438"/>
          <c:h val="0.80508474576271116"/>
        </c:manualLayout>
      </c:layout>
      <c:barChart>
        <c:barDir val="col"/>
        <c:grouping val="clustered"/>
        <c:ser>
          <c:idx val="0"/>
          <c:order val="0"/>
          <c:tx>
            <c:strRef>
              <c:f>ΞΕΝ!$B$32</c:f>
              <c:strCache>
                <c:ptCount val="1"/>
                <c:pt idx="0">
                  <c:v>1/11/19-31/3/20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ΞΕΝ!$A$33:$A$37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ΞΕΝ!$B$33:$B$37</c:f>
              <c:numCache>
                <c:formatCode>#,##0</c:formatCode>
                <c:ptCount val="5"/>
                <c:pt idx="0">
                  <c:v>943</c:v>
                </c:pt>
                <c:pt idx="1">
                  <c:v>107</c:v>
                </c:pt>
                <c:pt idx="2">
                  <c:v>1218</c:v>
                </c:pt>
                <c:pt idx="3">
                  <c:v>3</c:v>
                </c:pt>
                <c:pt idx="4">
                  <c:v>2271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5E-4C28-8918-DBC800CFEEFB}"/>
            </c:ext>
          </c:extLst>
        </c:ser>
        <c:ser>
          <c:idx val="1"/>
          <c:order val="1"/>
          <c:tx>
            <c:strRef>
              <c:f>ΞΕΝ!$C$32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ΞΕΝ!$A$33:$A$37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ΞΕΝ!$C$33:$C$37</c:f>
              <c:numCache>
                <c:formatCode>#,##0</c:formatCode>
                <c:ptCount val="5"/>
                <c:pt idx="0">
                  <c:v>40</c:v>
                </c:pt>
                <c:pt idx="1">
                  <c:v>9</c:v>
                </c:pt>
                <c:pt idx="2">
                  <c:v>105</c:v>
                </c:pt>
                <c:pt idx="3">
                  <c:v>1</c:v>
                </c:pt>
                <c:pt idx="4">
                  <c:v>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5E-4C28-8918-DBC800CFEEFB}"/>
            </c:ext>
          </c:extLst>
        </c:ser>
        <c:axId val="72131328"/>
        <c:axId val="72132864"/>
      </c:barChart>
      <c:catAx>
        <c:axId val="72131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2132864"/>
        <c:crosses val="autoZero"/>
        <c:auto val="1"/>
        <c:lblAlgn val="ctr"/>
        <c:lblOffset val="100"/>
        <c:tickLblSkip val="1"/>
        <c:tickMarkSkip val="1"/>
      </c:catAx>
      <c:valAx>
        <c:axId val="72132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2131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0965155028154"/>
          <c:y val="0.49152545698531058"/>
          <c:w val="0.11375377251919871"/>
          <c:h val="7.288130181481289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Amount</a:t>
            </a:r>
            <a:r>
              <a:rPr lang="en-US" baseline="0"/>
              <a:t> paid for unemployment benefit due to termination of the employment in the Tourism Industry</a:t>
            </a:r>
            <a:r>
              <a:rPr lang="el-GR"/>
              <a:t> €</a:t>
            </a:r>
          </a:p>
        </c:rich>
      </c:tx>
      <c:layout>
        <c:manualLayout>
          <c:xMode val="edge"/>
          <c:yMode val="edge"/>
          <c:x val="0.11180126519430644"/>
          <c:y val="2.03735438072129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695966907962894E-2"/>
          <c:y val="0.12542372881355915"/>
          <c:w val="0.789038262668046"/>
          <c:h val="0.80508474576271116"/>
        </c:manualLayout>
      </c:layout>
      <c:barChart>
        <c:barDir val="col"/>
        <c:grouping val="clustered"/>
        <c:ser>
          <c:idx val="1"/>
          <c:order val="0"/>
          <c:tx>
            <c:strRef>
              <c:f>ΞΕΝ!$E$32</c:f>
              <c:strCache>
                <c:ptCount val="1"/>
                <c:pt idx="0">
                  <c:v>1/11/19-31/3/20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ΞΕΝ!$A$33:$A$37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ΞΕΝ!$E$33:$E$37</c:f>
              <c:numCache>
                <c:formatCode>#,##0</c:formatCode>
                <c:ptCount val="5"/>
                <c:pt idx="0">
                  <c:v>2942544</c:v>
                </c:pt>
                <c:pt idx="1">
                  <c:v>209172</c:v>
                </c:pt>
                <c:pt idx="2">
                  <c:v>2542734</c:v>
                </c:pt>
                <c:pt idx="3">
                  <c:v>5330</c:v>
                </c:pt>
                <c:pt idx="4">
                  <c:v>5699780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BC-4151-B5BA-A6E301132DCF}"/>
            </c:ext>
          </c:extLst>
        </c:ser>
        <c:ser>
          <c:idx val="0"/>
          <c:order val="1"/>
          <c:tx>
            <c:strRef>
              <c:f>ΞΕΝ!$F$32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93366"/>
            </a:solidFill>
          </c:spPr>
          <c:cat>
            <c:strRef>
              <c:f>ΞΕΝ!$A$33:$A$37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ΞΕΝ!$F$33:$F$37</c:f>
              <c:numCache>
                <c:formatCode>#,##0</c:formatCode>
                <c:ptCount val="5"/>
                <c:pt idx="0">
                  <c:v>81916</c:v>
                </c:pt>
                <c:pt idx="1">
                  <c:v>22986</c:v>
                </c:pt>
                <c:pt idx="2">
                  <c:v>221992</c:v>
                </c:pt>
                <c:pt idx="3">
                  <c:v>2074</c:v>
                </c:pt>
                <c:pt idx="4">
                  <c:v>328968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BC-4151-B5BA-A6E301132DCF}"/>
            </c:ext>
          </c:extLst>
        </c:ser>
        <c:axId val="75811840"/>
        <c:axId val="75813632"/>
      </c:barChart>
      <c:catAx>
        <c:axId val="75811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5813632"/>
        <c:crosses val="autoZero"/>
        <c:auto val="1"/>
        <c:lblAlgn val="ctr"/>
        <c:lblOffset val="100"/>
        <c:tickLblSkip val="1"/>
        <c:tickMarkSkip val="1"/>
      </c:catAx>
      <c:valAx>
        <c:axId val="75813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5811840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0965155028154"/>
          <c:y val="0.49152545698531058"/>
          <c:w val="8.6821347427914045E-2"/>
          <c:h val="6.270835403235350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of unemployed persons due to lay off in the Tourism Industry</a:t>
            </a:r>
          </a:p>
        </c:rich>
      </c:tx>
      <c:layout>
        <c:manualLayout>
          <c:xMode val="edge"/>
          <c:yMode val="edge"/>
          <c:x val="0.25258802345487502"/>
          <c:y val="2.03389389104059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5842812823164417E-2"/>
          <c:y val="0.12542372881355915"/>
          <c:w val="0.81489141675284438"/>
          <c:h val="0.80508474576271116"/>
        </c:manualLayout>
      </c:layout>
      <c:barChart>
        <c:barDir val="col"/>
        <c:grouping val="clustered"/>
        <c:ser>
          <c:idx val="0"/>
          <c:order val="0"/>
          <c:tx>
            <c:strRef>
              <c:f>ΑΝΑ!$B$31</c:f>
              <c:strCache>
                <c:ptCount val="1"/>
                <c:pt idx="0">
                  <c:v>1/11/19-31/3/20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ΑΝΑ!$A$32:$A$36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ΑΝΑ!$B$32:$B$36</c:f>
              <c:numCache>
                <c:formatCode>#,##0</c:formatCode>
                <c:ptCount val="5"/>
                <c:pt idx="0">
                  <c:v>4338</c:v>
                </c:pt>
                <c:pt idx="1">
                  <c:v>362</c:v>
                </c:pt>
                <c:pt idx="2">
                  <c:v>2253</c:v>
                </c:pt>
                <c:pt idx="3">
                  <c:v>5</c:v>
                </c:pt>
                <c:pt idx="4">
                  <c:v>6958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59-4DE3-93FA-EF3BD0BA2A27}"/>
            </c:ext>
          </c:extLst>
        </c:ser>
        <c:ser>
          <c:idx val="1"/>
          <c:order val="1"/>
          <c:tx>
            <c:strRef>
              <c:f>ΑΝΑ!$C$31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ΑΝΑ!$A$32:$A$36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ΑΝΑ!$C$32:$C$36</c:f>
              <c:numCache>
                <c:formatCode>#,##0</c:formatCode>
                <c:ptCount val="5"/>
                <c:pt idx="0">
                  <c:v>20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59-4DE3-93FA-EF3BD0BA2A27}"/>
            </c:ext>
          </c:extLst>
        </c:ser>
        <c:axId val="80569856"/>
        <c:axId val="80571392"/>
      </c:barChart>
      <c:catAx>
        <c:axId val="80569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80571392"/>
        <c:crosses val="autoZero"/>
        <c:auto val="1"/>
        <c:lblAlgn val="ctr"/>
        <c:lblOffset val="100"/>
        <c:tickLblSkip val="1"/>
        <c:tickMarkSkip val="1"/>
      </c:catAx>
      <c:valAx>
        <c:axId val="80571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80569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0965155028154"/>
          <c:y val="0.49152545698531058"/>
          <c:w val="0.11375377251919871"/>
          <c:h val="7.288130181481289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Amount paid for</a:t>
            </a:r>
            <a:r>
              <a:rPr lang="en-US" baseline="0"/>
              <a:t> unemployment benefit due to lay off in theTourism Industry</a:t>
            </a:r>
            <a:r>
              <a:rPr lang="el-GR"/>
              <a:t> €</a:t>
            </a:r>
          </a:p>
        </c:rich>
      </c:tx>
      <c:layout>
        <c:manualLayout>
          <c:xMode val="edge"/>
          <c:yMode val="edge"/>
          <c:x val="0.12318836410813568"/>
          <c:y val="2.03389691919392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61509335635015"/>
          <c:y val="8.0225988700565007E-2"/>
          <c:w val="0.76146156497759399"/>
          <c:h val="0.85028248587570576"/>
        </c:manualLayout>
      </c:layout>
      <c:barChart>
        <c:barDir val="col"/>
        <c:grouping val="clustered"/>
        <c:ser>
          <c:idx val="0"/>
          <c:order val="0"/>
          <c:tx>
            <c:strRef>
              <c:f>ΑΝΑ!$E$31</c:f>
              <c:strCache>
                <c:ptCount val="1"/>
                <c:pt idx="0">
                  <c:v>1/11/19-31/3/20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ΑΝΑ!$A$32:$A$36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ΑΝΑ!$E$32:$E$36</c:f>
              <c:numCache>
                <c:formatCode>#,##0</c:formatCode>
                <c:ptCount val="5"/>
                <c:pt idx="0">
                  <c:v>8348466</c:v>
                </c:pt>
                <c:pt idx="1">
                  <c:v>338052</c:v>
                </c:pt>
                <c:pt idx="2">
                  <c:v>2000628</c:v>
                </c:pt>
                <c:pt idx="3">
                  <c:v>5960</c:v>
                </c:pt>
                <c:pt idx="4">
                  <c:v>10693106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AE-46C4-B716-C3966301978F}"/>
            </c:ext>
          </c:extLst>
        </c:ser>
        <c:ser>
          <c:idx val="1"/>
          <c:order val="1"/>
          <c:tx>
            <c:strRef>
              <c:f>ΑΝΑ!$F$31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ΑΝΑ!$A$32:$A$36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ΑΝΑ!$F$32:$F$36</c:f>
              <c:numCache>
                <c:formatCode>#,##0</c:formatCode>
                <c:ptCount val="5"/>
                <c:pt idx="0">
                  <c:v>18272</c:v>
                </c:pt>
                <c:pt idx="1">
                  <c:v>1226</c:v>
                </c:pt>
                <c:pt idx="2">
                  <c:v>3668</c:v>
                </c:pt>
                <c:pt idx="3">
                  <c:v>0</c:v>
                </c:pt>
                <c:pt idx="4">
                  <c:v>23166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EAE-46C4-B716-C3966301978F}"/>
            </c:ext>
          </c:extLst>
        </c:ser>
        <c:axId val="80637952"/>
        <c:axId val="80639488"/>
      </c:barChart>
      <c:catAx>
        <c:axId val="80637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80639488"/>
        <c:crosses val="autoZero"/>
        <c:auto val="1"/>
        <c:lblAlgn val="ctr"/>
        <c:lblOffset val="100"/>
        <c:tickLblSkip val="1"/>
        <c:tickMarkSkip val="1"/>
      </c:catAx>
      <c:valAx>
        <c:axId val="80639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80637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0967731640932"/>
          <c:y val="0.49152541469039512"/>
          <c:w val="0.11375386012488953"/>
          <c:h val="7.2881380335933221E-2"/>
        </c:manualLayout>
      </c:layout>
      <c:txPr>
        <a:bodyPr/>
        <a:lstStyle/>
        <a:p>
          <a:pPr>
            <a:defRPr lang="en-US"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2461" cy="56257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84821" cy="56061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84821" cy="56061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84821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12461" cy="56405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opLeftCell="A34" zoomScale="90" zoomScaleNormal="90" workbookViewId="0">
      <selection activeCell="A42" sqref="A42"/>
    </sheetView>
  </sheetViews>
  <sheetFormatPr defaultRowHeight="12.75"/>
  <cols>
    <col min="1" max="1" width="14.5703125" customWidth="1"/>
    <col min="2" max="2" width="13.7109375" customWidth="1"/>
    <col min="3" max="3" width="14" customWidth="1"/>
    <col min="4" max="4" width="11" customWidth="1"/>
    <col min="5" max="5" width="14.140625" customWidth="1"/>
    <col min="6" max="6" width="14.42578125" customWidth="1"/>
    <col min="7" max="7" width="10.7109375" customWidth="1"/>
    <col min="8" max="8" width="13.28515625" customWidth="1"/>
  </cols>
  <sheetData>
    <row r="1" spans="1:9" ht="62.25" customHeight="1">
      <c r="A1" s="99" t="s">
        <v>12</v>
      </c>
      <c r="B1" s="99"/>
      <c r="C1" s="99"/>
      <c r="D1" s="99"/>
      <c r="E1" s="99"/>
      <c r="F1" s="99"/>
      <c r="G1" s="99"/>
      <c r="H1" s="19"/>
      <c r="I1" s="19"/>
    </row>
    <row r="2" spans="1:9" ht="15" customHeight="1">
      <c r="F2" s="1"/>
    </row>
    <row r="3" spans="1:9" ht="15" thickBot="1">
      <c r="A3" s="98" t="s">
        <v>5</v>
      </c>
      <c r="B3" s="98"/>
      <c r="C3" s="98"/>
      <c r="D3" s="98"/>
      <c r="E3" s="98"/>
      <c r="F3" s="98"/>
      <c r="G3" s="98"/>
    </row>
    <row r="4" spans="1:9" ht="31.5" customHeight="1">
      <c r="A4" s="100" t="s">
        <v>6</v>
      </c>
      <c r="B4" s="102" t="s">
        <v>14</v>
      </c>
      <c r="C4" s="102"/>
      <c r="D4" s="96" t="s">
        <v>15</v>
      </c>
      <c r="E4" s="94" t="s">
        <v>18</v>
      </c>
      <c r="F4" s="95"/>
      <c r="G4" s="96" t="s">
        <v>15</v>
      </c>
    </row>
    <row r="5" spans="1:9" ht="14.25" customHeight="1">
      <c r="A5" s="101"/>
      <c r="B5" s="74" t="s">
        <v>20</v>
      </c>
      <c r="C5" s="74" t="s">
        <v>24</v>
      </c>
      <c r="D5" s="97"/>
      <c r="E5" s="74" t="s">
        <v>20</v>
      </c>
      <c r="F5" s="74" t="s">
        <v>24</v>
      </c>
      <c r="G5" s="97"/>
    </row>
    <row r="6" spans="1:9" ht="15">
      <c r="A6" s="25" t="s">
        <v>13</v>
      </c>
      <c r="B6" s="26">
        <f>ΑΝΑ!B5+ΞΕΝ!B6</f>
        <v>4365</v>
      </c>
      <c r="C6" s="27">
        <f>ΑΝΑ!C5+ΞΕΝ!C6</f>
        <v>17</v>
      </c>
      <c r="D6" s="28">
        <f>C6/B6-1</f>
        <v>-0.99610538373424973</v>
      </c>
      <c r="E6" s="40">
        <f>ΑΝΑ!E5+ΞΕΝ!E6</f>
        <v>8757956</v>
      </c>
      <c r="F6" s="27">
        <f>ΑΝΑ!F5+ΞΕΝ!F6</f>
        <v>36492</v>
      </c>
      <c r="G6" s="29">
        <f>F6/E6-1</f>
        <v>-0.99583327433935498</v>
      </c>
    </row>
    <row r="7" spans="1:9" ht="15">
      <c r="A7" s="24" t="s">
        <v>2</v>
      </c>
      <c r="B7" s="26">
        <f>ΑΝΑ!B6+ΞΕΝ!B7</f>
        <v>402</v>
      </c>
      <c r="C7" s="27">
        <f>ΑΝΑ!C6+ΞΕΝ!C7</f>
        <v>3</v>
      </c>
      <c r="D7" s="17">
        <f>C7/B7-1</f>
        <v>-0.9925373134328358</v>
      </c>
      <c r="E7" s="40">
        <f>ΑΝΑ!E6+ΞΕΝ!E7</f>
        <v>471514</v>
      </c>
      <c r="F7" s="27">
        <f>ΑΝΑ!F6+ΞΕΝ!F7</f>
        <v>11206</v>
      </c>
      <c r="G7" s="18">
        <f>F7/E7-1</f>
        <v>-0.97623400365630708</v>
      </c>
    </row>
    <row r="8" spans="1:9" ht="15">
      <c r="A8" s="24" t="s">
        <v>3</v>
      </c>
      <c r="B8" s="26">
        <f>ΑΝΑ!B7+ΞΕΝ!B8</f>
        <v>3059</v>
      </c>
      <c r="C8" s="27">
        <f>ΑΝΑ!C7+ΞΕΝ!C8</f>
        <v>50</v>
      </c>
      <c r="D8" s="17">
        <f>C8/B8-1</f>
        <v>-0.98365478914677995</v>
      </c>
      <c r="E8" s="40">
        <f>ΑΝΑ!E7+ΞΕΝ!E8</f>
        <v>3864498</v>
      </c>
      <c r="F8" s="27">
        <f>ΑΝΑ!F7+ΞΕΝ!F8</f>
        <v>102668</v>
      </c>
      <c r="G8" s="18">
        <f>F8/E8-1</f>
        <v>-0.97343303062907527</v>
      </c>
    </row>
    <row r="9" spans="1:9" s="84" customFormat="1" ht="15.75" thickBot="1">
      <c r="A9" s="85" t="s">
        <v>4</v>
      </c>
      <c r="B9" s="86">
        <f>ΑΝΑ!B8+ΞΕΝ!B9</f>
        <v>7</v>
      </c>
      <c r="C9" s="87">
        <f>ΑΝΑ!C8+ΞΕΝ!C9</f>
        <v>1</v>
      </c>
      <c r="D9" s="88">
        <f>C9/B9-1</f>
        <v>-0.85714285714285721</v>
      </c>
      <c r="E9" s="89">
        <f>ΑΝΑ!E8+ΞΕΝ!E9</f>
        <v>10456</v>
      </c>
      <c r="F9" s="87">
        <f>ΑΝΑ!F8+ΞΕΝ!F9</f>
        <v>2074</v>
      </c>
      <c r="G9" s="90">
        <f>F9/E9-1</f>
        <v>-0.80164498852333588</v>
      </c>
    </row>
    <row r="10" spans="1:9" ht="15" thickBot="1">
      <c r="A10" s="35" t="s">
        <v>7</v>
      </c>
      <c r="B10" s="36">
        <f>ΑΝΑ!B9+ΞΕΝ!B10</f>
        <v>7833</v>
      </c>
      <c r="C10" s="37">
        <f>ΑΝΑ!C9+ΞΕΝ!C10</f>
        <v>71</v>
      </c>
      <c r="D10" s="38">
        <f>C10/B10-1</f>
        <v>-0.99093578450146813</v>
      </c>
      <c r="E10" s="41">
        <f>SUM(E6:E9)</f>
        <v>13104424</v>
      </c>
      <c r="F10" s="37">
        <f>ΑΝΑ!F9+ΞΕΝ!F10</f>
        <v>152440</v>
      </c>
      <c r="G10" s="39">
        <f>F10/E10-1</f>
        <v>-0.98836728726115697</v>
      </c>
    </row>
    <row r="11" spans="1:9" ht="14.25" customHeight="1">
      <c r="F11" s="2"/>
      <c r="G11" s="14"/>
    </row>
    <row r="12" spans="1:9" ht="15" thickBot="1">
      <c r="A12" s="104" t="s">
        <v>10</v>
      </c>
      <c r="B12" s="104"/>
      <c r="C12" s="104"/>
      <c r="D12" s="104"/>
      <c r="E12" s="104"/>
      <c r="F12" s="104"/>
      <c r="G12" s="104"/>
    </row>
    <row r="13" spans="1:9" ht="31.5" customHeight="1">
      <c r="A13" s="100" t="s">
        <v>6</v>
      </c>
      <c r="B13" s="102" t="s">
        <v>14</v>
      </c>
      <c r="C13" s="102"/>
      <c r="D13" s="96" t="s">
        <v>15</v>
      </c>
      <c r="E13" s="94" t="s">
        <v>18</v>
      </c>
      <c r="F13" s="95"/>
      <c r="G13" s="96" t="s">
        <v>15</v>
      </c>
    </row>
    <row r="14" spans="1:9" ht="14.25" customHeight="1">
      <c r="A14" s="101"/>
      <c r="B14" s="74" t="s">
        <v>20</v>
      </c>
      <c r="C14" s="74" t="s">
        <v>24</v>
      </c>
      <c r="D14" s="97"/>
      <c r="E14" s="74" t="s">
        <v>20</v>
      </c>
      <c r="F14" s="74" t="s">
        <v>24</v>
      </c>
      <c r="G14" s="97"/>
    </row>
    <row r="15" spans="1:9" ht="15">
      <c r="A15" s="25" t="s">
        <v>13</v>
      </c>
      <c r="B15" s="26">
        <f>ΑΝΑ!B14+ΞΕΝ!B15</f>
        <v>524</v>
      </c>
      <c r="C15" s="27">
        <f>ΑΝΑ!C14+ΞΕΝ!C15</f>
        <v>22</v>
      </c>
      <c r="D15" s="28">
        <f>C15/B15-1</f>
        <v>-0.9580152671755725</v>
      </c>
      <c r="E15" s="27">
        <f>ΑΝΑ!E14+ΞΕΝ!E15</f>
        <v>1499392</v>
      </c>
      <c r="F15" s="27">
        <f>ΑΝΑ!F14+ΞΕΝ!F15</f>
        <v>44028</v>
      </c>
      <c r="G15" s="29">
        <f>F15/E15-1</f>
        <v>-0.97063609783165439</v>
      </c>
    </row>
    <row r="16" spans="1:9" ht="15">
      <c r="A16" s="24" t="s">
        <v>2</v>
      </c>
      <c r="B16" s="26">
        <f>ΑΝΑ!B15+ΞΕΝ!B16</f>
        <v>40</v>
      </c>
      <c r="C16" s="27">
        <f>ΑΝΑ!C15+ΞΕΝ!C16</f>
        <v>6</v>
      </c>
      <c r="D16" s="17">
        <f>C16/B16-1</f>
        <v>-0.85</v>
      </c>
      <c r="E16" s="27">
        <f>ΑΝΑ!E15+ΞΕΝ!E16</f>
        <v>46076</v>
      </c>
      <c r="F16" s="27">
        <f>ΑΝΑ!F15+ΞΕΝ!F16</f>
        <v>11780</v>
      </c>
      <c r="G16" s="18">
        <f>F16/E16-1</f>
        <v>-0.74433544578522448</v>
      </c>
    </row>
    <row r="17" spans="1:7" ht="15">
      <c r="A17" s="24" t="s">
        <v>3</v>
      </c>
      <c r="B17" s="26">
        <f>ΑΝΑ!B16+ΞΕΝ!B17</f>
        <v>316</v>
      </c>
      <c r="C17" s="27">
        <f>ΑΝΑ!C16+ΞΕΝ!C17</f>
        <v>53</v>
      </c>
      <c r="D17" s="17">
        <f>C17/B17-1</f>
        <v>-0.83227848101265822</v>
      </c>
      <c r="E17" s="27">
        <f>ΑΝΑ!E16+ΞΕΝ!E17</f>
        <v>540100</v>
      </c>
      <c r="F17" s="27">
        <f>ΑΝΑ!F16+ΞΕΝ!F17</f>
        <v>116652</v>
      </c>
      <c r="G17" s="18">
        <f>F17/E17-1</f>
        <v>-0.78401777448620624</v>
      </c>
    </row>
    <row r="18" spans="1:7" ht="15.75" thickBot="1">
      <c r="A18" s="85" t="s">
        <v>4</v>
      </c>
      <c r="B18" s="26">
        <f>ΑΝΑ!B17+ΞΕΝ!B18</f>
        <v>0</v>
      </c>
      <c r="C18" s="27">
        <f>ΑΝΑ!C17+ΞΕΝ!C18</f>
        <v>0</v>
      </c>
      <c r="D18" s="33">
        <v>0</v>
      </c>
      <c r="E18" s="27">
        <f>ΑΝΑ!E17+ΞΕΝ!E18</f>
        <v>0</v>
      </c>
      <c r="F18" s="27">
        <f>ΑΝΑ!F17+ΞΕΝ!F18</f>
        <v>0</v>
      </c>
      <c r="G18" s="34">
        <v>0</v>
      </c>
    </row>
    <row r="19" spans="1:7" ht="15" thickBot="1">
      <c r="A19" s="35" t="s">
        <v>7</v>
      </c>
      <c r="B19" s="36">
        <f>SUM(B15:B18)</f>
        <v>880</v>
      </c>
      <c r="C19" s="37">
        <f>ΑΝΑ!C18+ΞΕΝ!C19</f>
        <v>81</v>
      </c>
      <c r="D19" s="38">
        <f>C19/B19-1</f>
        <v>-0.90795454545454546</v>
      </c>
      <c r="E19" s="37">
        <f>SUM(E15:E18)</f>
        <v>2085568</v>
      </c>
      <c r="F19" s="37">
        <f>ΑΝΑ!F18+ΞΕΝ!F19</f>
        <v>172460</v>
      </c>
      <c r="G19" s="39">
        <f>F19/E19-1</f>
        <v>-0.91730789885537178</v>
      </c>
    </row>
    <row r="20" spans="1:7" ht="15.75" customHeight="1">
      <c r="F20" s="7"/>
      <c r="G20" s="4"/>
    </row>
    <row r="21" spans="1:7" ht="15" thickBot="1">
      <c r="A21" s="104" t="s">
        <v>17</v>
      </c>
      <c r="B21" s="104"/>
      <c r="C21" s="104"/>
      <c r="D21" s="104"/>
      <c r="E21" s="104"/>
      <c r="F21" s="104"/>
      <c r="G21" s="104"/>
    </row>
    <row r="22" spans="1:7" ht="31.5" customHeight="1">
      <c r="A22" s="100" t="s">
        <v>6</v>
      </c>
      <c r="B22" s="102" t="s">
        <v>14</v>
      </c>
      <c r="C22" s="102"/>
      <c r="D22" s="96" t="s">
        <v>15</v>
      </c>
      <c r="E22" s="94" t="s">
        <v>18</v>
      </c>
      <c r="F22" s="95"/>
      <c r="G22" s="96" t="s">
        <v>15</v>
      </c>
    </row>
    <row r="23" spans="1:7" ht="14.25" customHeight="1">
      <c r="A23" s="101"/>
      <c r="B23" s="74" t="s">
        <v>20</v>
      </c>
      <c r="C23" s="74" t="s">
        <v>24</v>
      </c>
      <c r="D23" s="97"/>
      <c r="E23" s="74" t="s">
        <v>20</v>
      </c>
      <c r="F23" s="74" t="s">
        <v>24</v>
      </c>
      <c r="G23" s="97"/>
    </row>
    <row r="24" spans="1:7" ht="15">
      <c r="A24" s="25" t="s">
        <v>13</v>
      </c>
      <c r="B24" s="26">
        <f>ΑΝΑ!B23+ΞΕΝ!B24</f>
        <v>392</v>
      </c>
      <c r="C24" s="27">
        <f>ΑΝΑ!C23+ΞΕΝ!C24</f>
        <v>21</v>
      </c>
      <c r="D24" s="28">
        <f>C24/B24-1</f>
        <v>-0.9464285714285714</v>
      </c>
      <c r="E24" s="27">
        <f>ΑΝΑ!E23+ΞΕΝ!E24</f>
        <v>1033662</v>
      </c>
      <c r="F24" s="27">
        <f>ΑΝΑ!F23+ΞΕΝ!F24</f>
        <v>19668</v>
      </c>
      <c r="G24" s="29">
        <f>F24/E24-1</f>
        <v>-0.98097250358434385</v>
      </c>
    </row>
    <row r="25" spans="1:7" ht="15">
      <c r="A25" s="24" t="s">
        <v>2</v>
      </c>
      <c r="B25" s="26">
        <f>ΑΝΑ!B24+ΞΕΝ!B25</f>
        <v>27</v>
      </c>
      <c r="C25" s="27">
        <f>ΑΝΑ!C24+ΞΕΝ!C25</f>
        <v>2</v>
      </c>
      <c r="D25" s="17">
        <f>C25/B25-1</f>
        <v>-0.92592592592592593</v>
      </c>
      <c r="E25" s="27">
        <f>ΑΝΑ!E24+ΞΕΝ!E25</f>
        <v>29634</v>
      </c>
      <c r="F25" s="27">
        <f>ΑΝΑ!F24+ΞΕΝ!F25</f>
        <v>1226</v>
      </c>
      <c r="G25" s="18">
        <f>F25/E25-1</f>
        <v>-0.95862860228116353</v>
      </c>
    </row>
    <row r="26" spans="1:7" ht="15">
      <c r="A26" s="24" t="s">
        <v>3</v>
      </c>
      <c r="B26" s="26">
        <f>ΑΝΑ!B25+ΞΕΝ!B26</f>
        <v>96</v>
      </c>
      <c r="C26" s="27">
        <f>ΑΝΑ!C25+ΞΕΝ!C26</f>
        <v>6</v>
      </c>
      <c r="D26" s="17">
        <f>C26/B26-1</f>
        <v>-0.9375</v>
      </c>
      <c r="E26" s="27">
        <f>ΑΝΑ!E25+ΞΕΝ!E26</f>
        <v>138764</v>
      </c>
      <c r="F26" s="27">
        <f>ΑΝΑ!F25+ΞΕΝ!F26</f>
        <v>6340</v>
      </c>
      <c r="G26" s="18">
        <f>F26/E26-1</f>
        <v>-0.95431091637600529</v>
      </c>
    </row>
    <row r="27" spans="1:7" ht="15.75" thickBot="1">
      <c r="A27" s="85" t="s">
        <v>4</v>
      </c>
      <c r="B27" s="26">
        <f>ΑΝΑ!B26+ΞΕΝ!B27</f>
        <v>1</v>
      </c>
      <c r="C27" s="27">
        <f>ΑΝΑ!C26+ΞΕΝ!C27</f>
        <v>0</v>
      </c>
      <c r="D27" s="33">
        <f>C27/B27-1</f>
        <v>-1</v>
      </c>
      <c r="E27" s="27">
        <f>ΑΝΑ!E26+ΞΕΝ!E27</f>
        <v>834</v>
      </c>
      <c r="F27" s="27">
        <f>ΑΝΑ!F26+ΞΕΝ!F27</f>
        <v>0</v>
      </c>
      <c r="G27" s="34">
        <f>F27/E27-1</f>
        <v>-1</v>
      </c>
    </row>
    <row r="28" spans="1:7" ht="15" thickBot="1">
      <c r="A28" s="35" t="s">
        <v>7</v>
      </c>
      <c r="B28" s="36">
        <f>SUM(B24:B27)</f>
        <v>516</v>
      </c>
      <c r="C28" s="37">
        <f>ΑΝΑ!C27+ΞΕΝ!C28</f>
        <v>29</v>
      </c>
      <c r="D28" s="38">
        <f>C28/B28-1</f>
        <v>-0.94379844961240311</v>
      </c>
      <c r="E28" s="37">
        <f>SUM(E24:E27)</f>
        <v>1202894</v>
      </c>
      <c r="F28" s="37">
        <f>ΑΝΑ!F27+ΞΕΝ!F28</f>
        <v>27234</v>
      </c>
      <c r="G28" s="39">
        <f>F28/E28-1</f>
        <v>-0.97735960109535835</v>
      </c>
    </row>
    <row r="29" spans="1:7" ht="15.75" customHeight="1">
      <c r="F29" s="9"/>
      <c r="G29" s="10"/>
    </row>
    <row r="30" spans="1:7" ht="15" thickBot="1">
      <c r="A30" s="98" t="s">
        <v>11</v>
      </c>
      <c r="B30" s="98"/>
      <c r="C30" s="98"/>
      <c r="D30" s="98"/>
      <c r="E30" s="98"/>
      <c r="F30" s="98"/>
      <c r="G30" s="98"/>
    </row>
    <row r="31" spans="1:7" ht="31.5" customHeight="1">
      <c r="A31" s="100" t="s">
        <v>6</v>
      </c>
      <c r="B31" s="102" t="s">
        <v>14</v>
      </c>
      <c r="C31" s="102"/>
      <c r="D31" s="96" t="s">
        <v>15</v>
      </c>
      <c r="E31" s="94" t="s">
        <v>18</v>
      </c>
      <c r="F31" s="95"/>
      <c r="G31" s="96" t="s">
        <v>15</v>
      </c>
    </row>
    <row r="32" spans="1:7" ht="14.25" customHeight="1">
      <c r="A32" s="101"/>
      <c r="B32" s="74" t="s">
        <v>20</v>
      </c>
      <c r="C32" s="74" t="s">
        <v>24</v>
      </c>
      <c r="D32" s="97"/>
      <c r="E32" s="74" t="s">
        <v>20</v>
      </c>
      <c r="F32" s="74" t="s">
        <v>24</v>
      </c>
      <c r="G32" s="97"/>
    </row>
    <row r="33" spans="1:9" ht="15">
      <c r="A33" s="25" t="s">
        <v>13</v>
      </c>
      <c r="B33" s="26">
        <f>ΑΝΑ!B32+ΞΕΝ!B33</f>
        <v>5281</v>
      </c>
      <c r="C33" s="27">
        <f>ΑΝΑ!C32+ΞΕΝ!C33</f>
        <v>60</v>
      </c>
      <c r="D33" s="28">
        <f>C33/B33-1</f>
        <v>-0.98863851543268322</v>
      </c>
      <c r="E33" s="43">
        <f>ΑΝΑ!E32+ΞΕΝ!E33</f>
        <v>11291010</v>
      </c>
      <c r="F33" s="27">
        <f>ΑΝΑ!F32+ΞΕΝ!F33</f>
        <v>100188</v>
      </c>
      <c r="G33" s="29">
        <f>F33/E33-1</f>
        <v>-0.99112674596869543</v>
      </c>
    </row>
    <row r="34" spans="1:9" ht="15">
      <c r="A34" s="24" t="s">
        <v>2</v>
      </c>
      <c r="B34" s="23">
        <f>ΑΝΑ!B33+ΞΕΝ!B34</f>
        <v>469</v>
      </c>
      <c r="C34" s="8">
        <f>ΑΝΑ!C33+ΞΕΝ!C34</f>
        <v>11</v>
      </c>
      <c r="D34" s="17">
        <f>C34/B34-1</f>
        <v>-0.97654584221748397</v>
      </c>
      <c r="E34" s="16">
        <f>ΑΝΑ!E33+ΞΕΝ!E34</f>
        <v>547224</v>
      </c>
      <c r="F34" s="8">
        <f>ΑΝΑ!F33+ΞΕΝ!F34</f>
        <v>24212</v>
      </c>
      <c r="G34" s="18">
        <f>F34/E34-1</f>
        <v>-0.95575486455272429</v>
      </c>
    </row>
    <row r="35" spans="1:9" ht="15">
      <c r="A35" s="24" t="s">
        <v>3</v>
      </c>
      <c r="B35" s="23">
        <f>ΑΝΑ!B34+ΞΕΝ!B35</f>
        <v>3471</v>
      </c>
      <c r="C35" s="8">
        <f>ΑΝΑ!C34+ΞΕΝ!C35</f>
        <v>109</v>
      </c>
      <c r="D35" s="17">
        <f>C35/B35-1</f>
        <v>-0.968596946125036</v>
      </c>
      <c r="E35" s="16">
        <f>ΑΝΑ!E34+ΞΕΝ!E35</f>
        <v>4543362</v>
      </c>
      <c r="F35" s="8">
        <f>ΑΝΑ!F34+ΞΕΝ!F35</f>
        <v>225660</v>
      </c>
      <c r="G35" s="18">
        <f>F35/E35-1</f>
        <v>-0.95033193480950895</v>
      </c>
    </row>
    <row r="36" spans="1:9" ht="15.75" thickBot="1">
      <c r="A36" s="85" t="s">
        <v>4</v>
      </c>
      <c r="B36" s="31">
        <f>ΑΝΑ!B35+ΞΕΝ!B36</f>
        <v>8</v>
      </c>
      <c r="C36" s="32">
        <f>ΑΝΑ!C35+ΞΕΝ!C36</f>
        <v>1</v>
      </c>
      <c r="D36" s="33">
        <f>C36/B36-1</f>
        <v>-0.875</v>
      </c>
      <c r="E36" s="47">
        <f>ΑΝΑ!E35+ΞΕΝ!E36</f>
        <v>11290</v>
      </c>
      <c r="F36" s="32">
        <f>ΑΝΑ!F35+ΞΕΝ!F36</f>
        <v>2074</v>
      </c>
      <c r="G36" s="34">
        <f>F36/E36-1</f>
        <v>-0.81629760850310007</v>
      </c>
    </row>
    <row r="37" spans="1:9" ht="16.5" customHeight="1" thickBot="1">
      <c r="A37" s="35" t="s">
        <v>7</v>
      </c>
      <c r="B37" s="36">
        <f>ΑΝΑ!B36+ΞΕΝ!B37</f>
        <v>9229</v>
      </c>
      <c r="C37" s="37">
        <f>ΑΝΑ!C36+ΞΕΝ!C37</f>
        <v>181</v>
      </c>
      <c r="D37" s="38">
        <f>C37/B37-1</f>
        <v>-0.98038790768230577</v>
      </c>
      <c r="E37" s="46">
        <f>ΑΝΑ!E36+ΞΕΝ!E37</f>
        <v>16392886</v>
      </c>
      <c r="F37" s="37">
        <f>ΑΝΑ!F36+ΞΕΝ!F37</f>
        <v>352134</v>
      </c>
      <c r="G37" s="39">
        <f>F37/E37-1</f>
        <v>-0.97851909663740722</v>
      </c>
    </row>
    <row r="38" spans="1:9" ht="14.25">
      <c r="F38" s="3"/>
      <c r="G38" s="13"/>
    </row>
    <row r="39" spans="1:9" ht="14.25">
      <c r="A39" s="92" t="s">
        <v>26</v>
      </c>
      <c r="B39" s="92"/>
      <c r="C39" s="92"/>
      <c r="D39" s="92"/>
      <c r="E39" s="92"/>
      <c r="F39" s="92"/>
      <c r="G39" s="92"/>
      <c r="H39" s="20"/>
      <c r="I39" s="20"/>
    </row>
    <row r="40" spans="1:9" ht="12.75" customHeight="1">
      <c r="A40" s="92" t="s">
        <v>25</v>
      </c>
      <c r="B40" s="92"/>
      <c r="C40" s="92"/>
      <c r="D40" s="92"/>
      <c r="E40" s="92"/>
      <c r="F40" s="92"/>
      <c r="G40" s="92"/>
      <c r="H40" s="20"/>
      <c r="I40" s="20"/>
    </row>
    <row r="41" spans="1:9" ht="24.75" customHeight="1">
      <c r="A41" s="93" t="s">
        <v>27</v>
      </c>
      <c r="B41" s="93"/>
      <c r="C41" s="93"/>
      <c r="D41" s="93"/>
      <c r="E41" s="93"/>
      <c r="F41" s="93"/>
      <c r="G41" s="93"/>
    </row>
    <row r="42" spans="1:9">
      <c r="A42" s="48"/>
      <c r="B42" s="48"/>
      <c r="C42" s="48"/>
      <c r="D42" s="48"/>
      <c r="E42" s="48"/>
      <c r="F42" s="48"/>
      <c r="G42" s="48"/>
    </row>
    <row r="43" spans="1:9">
      <c r="A43" s="50" t="s">
        <v>23</v>
      </c>
      <c r="B43" s="49"/>
      <c r="C43" s="50"/>
      <c r="D43" s="50"/>
      <c r="E43" s="50"/>
      <c r="F43" s="50"/>
      <c r="G43" s="50"/>
    </row>
    <row r="44" spans="1:9">
      <c r="A44" s="54"/>
      <c r="B44" s="55"/>
      <c r="C44" s="55"/>
      <c r="D44" s="51"/>
      <c r="E44" s="51"/>
      <c r="F44" s="50"/>
      <c r="G44" s="50"/>
      <c r="H44" s="6"/>
    </row>
    <row r="45" spans="1:9">
      <c r="A45" s="50"/>
      <c r="B45" s="50"/>
      <c r="C45" s="50"/>
      <c r="D45" s="50"/>
      <c r="E45" s="103" t="s">
        <v>8</v>
      </c>
      <c r="F45" s="103"/>
      <c r="G45" s="103"/>
      <c r="I45" s="6"/>
    </row>
    <row r="46" spans="1:9">
      <c r="A46" s="91">
        <v>44383</v>
      </c>
      <c r="B46" s="50"/>
      <c r="C46" s="50"/>
      <c r="D46" s="50"/>
      <c r="E46" s="103" t="s">
        <v>9</v>
      </c>
      <c r="F46" s="103"/>
      <c r="G46" s="103"/>
    </row>
  </sheetData>
  <mergeCells count="30">
    <mergeCell ref="E46:G46"/>
    <mergeCell ref="A4:A5"/>
    <mergeCell ref="B4:C4"/>
    <mergeCell ref="E4:F4"/>
    <mergeCell ref="D4:D5"/>
    <mergeCell ref="G4:G5"/>
    <mergeCell ref="A12:G12"/>
    <mergeCell ref="B13:C13"/>
    <mergeCell ref="D13:D14"/>
    <mergeCell ref="E13:F13"/>
    <mergeCell ref="E45:G45"/>
    <mergeCell ref="B22:C22"/>
    <mergeCell ref="D22:D23"/>
    <mergeCell ref="A21:G21"/>
    <mergeCell ref="A22:A23"/>
    <mergeCell ref="A31:A32"/>
    <mergeCell ref="A1:G1"/>
    <mergeCell ref="G13:G14"/>
    <mergeCell ref="A13:A14"/>
    <mergeCell ref="A30:G30"/>
    <mergeCell ref="B31:C31"/>
    <mergeCell ref="D31:D32"/>
    <mergeCell ref="E31:F31"/>
    <mergeCell ref="G31:G32"/>
    <mergeCell ref="A40:G40"/>
    <mergeCell ref="A41:G41"/>
    <mergeCell ref="E22:F22"/>
    <mergeCell ref="G22:G23"/>
    <mergeCell ref="A3:G3"/>
    <mergeCell ref="A39:G39"/>
  </mergeCells>
  <phoneticPr fontId="2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opLeftCell="A34" workbookViewId="0">
      <selection activeCell="A45" sqref="A45"/>
    </sheetView>
  </sheetViews>
  <sheetFormatPr defaultRowHeight="12.75"/>
  <cols>
    <col min="1" max="1" width="14.7109375" customWidth="1"/>
    <col min="2" max="2" width="14" customWidth="1"/>
    <col min="3" max="3" width="14.140625" customWidth="1"/>
    <col min="4" max="4" width="10.28515625" customWidth="1"/>
    <col min="5" max="5" width="13.7109375" customWidth="1"/>
    <col min="6" max="6" width="16.5703125" customWidth="1"/>
    <col min="7" max="7" width="10.7109375" customWidth="1"/>
  </cols>
  <sheetData>
    <row r="1" spans="1:9" ht="46.5" customHeight="1">
      <c r="A1" s="99" t="s">
        <v>12</v>
      </c>
      <c r="B1" s="99"/>
      <c r="C1" s="99"/>
      <c r="D1" s="99"/>
      <c r="E1" s="99"/>
      <c r="F1" s="99"/>
      <c r="G1" s="99"/>
      <c r="H1" s="19"/>
      <c r="I1" s="19"/>
    </row>
    <row r="2" spans="1:9">
      <c r="F2" s="1"/>
    </row>
    <row r="3" spans="1:9" ht="15" thickBot="1">
      <c r="A3" s="98" t="s">
        <v>5</v>
      </c>
      <c r="B3" s="98"/>
      <c r="C3" s="98"/>
      <c r="D3" s="98"/>
      <c r="E3" s="98"/>
      <c r="F3" s="98"/>
      <c r="G3" s="98"/>
    </row>
    <row r="4" spans="1:9" ht="45" customHeight="1">
      <c r="A4" s="100" t="s">
        <v>6</v>
      </c>
      <c r="B4" s="102" t="s">
        <v>14</v>
      </c>
      <c r="C4" s="102"/>
      <c r="D4" s="96" t="s">
        <v>15</v>
      </c>
      <c r="E4" s="94" t="s">
        <v>16</v>
      </c>
      <c r="F4" s="95"/>
      <c r="G4" s="96" t="s">
        <v>15</v>
      </c>
    </row>
    <row r="5" spans="1:9" ht="15" customHeight="1">
      <c r="A5" s="105"/>
      <c r="B5" s="74" t="s">
        <v>20</v>
      </c>
      <c r="C5" s="74" t="s">
        <v>24</v>
      </c>
      <c r="D5" s="97"/>
      <c r="E5" s="74" t="s">
        <v>20</v>
      </c>
      <c r="F5" s="74" t="s">
        <v>24</v>
      </c>
      <c r="G5" s="97"/>
    </row>
    <row r="6" spans="1:9" ht="15" customHeight="1">
      <c r="A6" s="25" t="s">
        <v>13</v>
      </c>
      <c r="B6" s="69">
        <v>845</v>
      </c>
      <c r="C6" s="69">
        <v>17</v>
      </c>
      <c r="D6" s="28">
        <f>C6/B6-1</f>
        <v>-0.97988165680473371</v>
      </c>
      <c r="E6" s="69">
        <v>2614164</v>
      </c>
      <c r="F6" s="69">
        <v>36492</v>
      </c>
      <c r="G6" s="29">
        <f>F6/E6-1</f>
        <v>-0.98604066156522696</v>
      </c>
    </row>
    <row r="7" spans="1:9" ht="15" customHeight="1">
      <c r="A7" s="24" t="s">
        <v>2</v>
      </c>
      <c r="B7" s="69">
        <v>97</v>
      </c>
      <c r="C7" s="69">
        <v>3</v>
      </c>
      <c r="D7" s="28">
        <f>C7/B7-1</f>
        <v>-0.96907216494845361</v>
      </c>
      <c r="E7" s="69">
        <v>195670</v>
      </c>
      <c r="F7" s="69">
        <v>11206</v>
      </c>
      <c r="G7" s="29">
        <f>F7/E7-1</f>
        <v>-0.94273010681249048</v>
      </c>
    </row>
    <row r="8" spans="1:9" ht="15" customHeight="1">
      <c r="A8" s="24" t="s">
        <v>3</v>
      </c>
      <c r="B8" s="69">
        <v>1043</v>
      </c>
      <c r="C8" s="69">
        <v>50</v>
      </c>
      <c r="D8" s="28">
        <f>C8/B8-1</f>
        <v>-0.95206136145733455</v>
      </c>
      <c r="E8" s="69">
        <v>2204104</v>
      </c>
      <c r="F8" s="69">
        <v>102668</v>
      </c>
      <c r="G8" s="29">
        <f>F8/E8-1</f>
        <v>-0.95341962085273657</v>
      </c>
    </row>
    <row r="9" spans="1:9" ht="15" customHeight="1" thickBot="1">
      <c r="A9" s="30" t="s">
        <v>4</v>
      </c>
      <c r="B9" s="82">
        <v>3</v>
      </c>
      <c r="C9" s="82">
        <v>1</v>
      </c>
      <c r="D9" s="28">
        <f>C9/B9-1</f>
        <v>-0.66666666666666674</v>
      </c>
      <c r="E9" s="70">
        <v>5330</v>
      </c>
      <c r="F9" s="70">
        <v>2074</v>
      </c>
      <c r="G9" s="29">
        <f>F9/E9-1</f>
        <v>-0.61088180112570356</v>
      </c>
    </row>
    <row r="10" spans="1:9" ht="15" customHeight="1" thickBot="1">
      <c r="A10" s="35" t="s">
        <v>7</v>
      </c>
      <c r="B10" s="37">
        <f>SUM(B6:B9)</f>
        <v>1988</v>
      </c>
      <c r="C10" s="37">
        <f>SUM(C6:C9)</f>
        <v>71</v>
      </c>
      <c r="D10" s="38">
        <f>C10/B10-1</f>
        <v>-0.9642857142857143</v>
      </c>
      <c r="E10" s="41">
        <f>SUM(E6:E9)</f>
        <v>5019268</v>
      </c>
      <c r="F10" s="71">
        <f>SUM(F6:F9)</f>
        <v>152440</v>
      </c>
      <c r="G10" s="39">
        <f>F10/E10-1</f>
        <v>-0.96962903754093221</v>
      </c>
    </row>
    <row r="11" spans="1:9" ht="14.25">
      <c r="F11" s="2"/>
    </row>
    <row r="12" spans="1:9" ht="15" thickBot="1">
      <c r="A12" s="104" t="s">
        <v>10</v>
      </c>
      <c r="B12" s="104"/>
      <c r="C12" s="104"/>
      <c r="D12" s="104"/>
      <c r="E12" s="104"/>
      <c r="F12" s="104"/>
      <c r="G12" s="104"/>
    </row>
    <row r="13" spans="1:9" ht="45" customHeight="1">
      <c r="A13" s="100" t="s">
        <v>6</v>
      </c>
      <c r="B13" s="102" t="s">
        <v>14</v>
      </c>
      <c r="C13" s="102"/>
      <c r="D13" s="96" t="s">
        <v>15</v>
      </c>
      <c r="E13" s="94" t="s">
        <v>16</v>
      </c>
      <c r="F13" s="95"/>
      <c r="G13" s="96" t="s">
        <v>15</v>
      </c>
    </row>
    <row r="14" spans="1:9" ht="15" customHeight="1">
      <c r="A14" s="105"/>
      <c r="B14" s="74" t="s">
        <v>20</v>
      </c>
      <c r="C14" s="74" t="s">
        <v>24</v>
      </c>
      <c r="D14" s="97"/>
      <c r="E14" s="74" t="s">
        <v>20</v>
      </c>
      <c r="F14" s="74" t="s">
        <v>24</v>
      </c>
      <c r="G14" s="97"/>
    </row>
    <row r="15" spans="1:9" ht="15" customHeight="1">
      <c r="A15" s="25" t="s">
        <v>13</v>
      </c>
      <c r="B15" s="69">
        <v>79</v>
      </c>
      <c r="C15" s="69">
        <v>22</v>
      </c>
      <c r="D15" s="28">
        <f>C15/B15-1</f>
        <v>-0.72151898734177222</v>
      </c>
      <c r="E15" s="69">
        <v>281746</v>
      </c>
      <c r="F15" s="69">
        <v>44028</v>
      </c>
      <c r="G15" s="29">
        <f>F15/E15-1</f>
        <v>-0.84373158802609449</v>
      </c>
    </row>
    <row r="16" spans="1:9" ht="15" customHeight="1">
      <c r="A16" s="24" t="s">
        <v>2</v>
      </c>
      <c r="B16" s="69">
        <v>10</v>
      </c>
      <c r="C16" s="69">
        <v>6</v>
      </c>
      <c r="D16" s="28">
        <f>C16/B16-1</f>
        <v>-0.4</v>
      </c>
      <c r="E16" s="69">
        <v>13502</v>
      </c>
      <c r="F16" s="69">
        <v>11780</v>
      </c>
      <c r="G16" s="29">
        <f>F16/E16-1</f>
        <v>-0.12753666123537255</v>
      </c>
    </row>
    <row r="17" spans="1:7" ht="15" customHeight="1">
      <c r="A17" s="24" t="s">
        <v>3</v>
      </c>
      <c r="B17" s="69">
        <v>154</v>
      </c>
      <c r="C17" s="69">
        <v>53</v>
      </c>
      <c r="D17" s="28">
        <f>C17/B17-1</f>
        <v>-0.6558441558441559</v>
      </c>
      <c r="E17" s="69">
        <v>306368</v>
      </c>
      <c r="F17" s="69">
        <v>116652</v>
      </c>
      <c r="G17" s="29">
        <f>F17/E17-1</f>
        <v>-0.6192422185084604</v>
      </c>
    </row>
    <row r="18" spans="1:7" ht="15" customHeight="1" thickBot="1">
      <c r="A18" s="85" t="s">
        <v>4</v>
      </c>
      <c r="B18" s="82">
        <v>0</v>
      </c>
      <c r="C18" s="82">
        <v>0</v>
      </c>
      <c r="D18" s="17" t="s">
        <v>1</v>
      </c>
      <c r="E18" s="69">
        <v>0</v>
      </c>
      <c r="F18" s="69">
        <v>0</v>
      </c>
      <c r="G18" s="18" t="s">
        <v>1</v>
      </c>
    </row>
    <row r="19" spans="1:7" ht="15" customHeight="1" thickBot="1">
      <c r="A19" s="35" t="s">
        <v>7</v>
      </c>
      <c r="B19" s="37">
        <f>SUM(B15:B18)</f>
        <v>243</v>
      </c>
      <c r="C19" s="37">
        <f>SUM(C15:C18)</f>
        <v>81</v>
      </c>
      <c r="D19" s="38">
        <f>C19/B19-1</f>
        <v>-0.66666666666666674</v>
      </c>
      <c r="E19" s="37">
        <f>SUM(E15:E18)</f>
        <v>601616</v>
      </c>
      <c r="F19" s="37">
        <f>SUM(F15:F18)</f>
        <v>172460</v>
      </c>
      <c r="G19" s="39">
        <f>F19/E19-1</f>
        <v>-0.71333874099093109</v>
      </c>
    </row>
    <row r="20" spans="1:7" ht="15">
      <c r="F20" s="7"/>
      <c r="G20" s="4"/>
    </row>
    <row r="21" spans="1:7" ht="15" thickBot="1">
      <c r="A21" s="104" t="s">
        <v>17</v>
      </c>
      <c r="B21" s="104"/>
      <c r="C21" s="104"/>
      <c r="D21" s="104"/>
      <c r="E21" s="104"/>
      <c r="F21" s="104"/>
      <c r="G21" s="104"/>
    </row>
    <row r="22" spans="1:7" ht="45" customHeight="1">
      <c r="A22" s="100" t="s">
        <v>6</v>
      </c>
      <c r="B22" s="102" t="s">
        <v>14</v>
      </c>
      <c r="C22" s="102"/>
      <c r="D22" s="96" t="s">
        <v>15</v>
      </c>
      <c r="E22" s="94" t="s">
        <v>16</v>
      </c>
      <c r="F22" s="95"/>
      <c r="G22" s="96" t="s">
        <v>15</v>
      </c>
    </row>
    <row r="23" spans="1:7" ht="15" customHeight="1">
      <c r="A23" s="105"/>
      <c r="B23" s="74" t="s">
        <v>20</v>
      </c>
      <c r="C23" s="74" t="s">
        <v>24</v>
      </c>
      <c r="D23" s="97"/>
      <c r="E23" s="74" t="s">
        <v>20</v>
      </c>
      <c r="F23" s="74" t="s">
        <v>24</v>
      </c>
      <c r="G23" s="97"/>
    </row>
    <row r="24" spans="1:7" ht="15" customHeight="1">
      <c r="A24" s="25" t="s">
        <v>13</v>
      </c>
      <c r="B24" s="69">
        <v>19</v>
      </c>
      <c r="C24" s="69">
        <v>1</v>
      </c>
      <c r="D24" s="28">
        <f>C24/B24-1</f>
        <v>-0.94736842105263164</v>
      </c>
      <c r="E24" s="69">
        <v>46634</v>
      </c>
      <c r="F24" s="69">
        <v>1396</v>
      </c>
      <c r="G24" s="29">
        <f>F24/E24-1</f>
        <v>-0.97006475961744654</v>
      </c>
    </row>
    <row r="25" spans="1:7" ht="15" customHeight="1">
      <c r="A25" s="24" t="s">
        <v>2</v>
      </c>
      <c r="B25" s="69">
        <v>0</v>
      </c>
      <c r="C25" s="69">
        <v>0</v>
      </c>
      <c r="D25" s="28" t="s">
        <v>1</v>
      </c>
      <c r="E25" s="69">
        <v>0</v>
      </c>
      <c r="F25" s="69">
        <v>0</v>
      </c>
      <c r="G25" s="29" t="s">
        <v>1</v>
      </c>
    </row>
    <row r="26" spans="1:7" ht="15" customHeight="1">
      <c r="A26" s="24" t="s">
        <v>3</v>
      </c>
      <c r="B26" s="69">
        <v>21</v>
      </c>
      <c r="C26" s="69">
        <v>2</v>
      </c>
      <c r="D26" s="28">
        <f>C26/B26-1</f>
        <v>-0.90476190476190477</v>
      </c>
      <c r="E26" s="69">
        <v>32262</v>
      </c>
      <c r="F26" s="69">
        <v>2672</v>
      </c>
      <c r="G26" s="29">
        <f>F26/E26-1</f>
        <v>-0.91717810427127888</v>
      </c>
    </row>
    <row r="27" spans="1:7" ht="15" customHeight="1" thickBot="1">
      <c r="A27" s="85" t="s">
        <v>4</v>
      </c>
      <c r="B27" s="82">
        <v>0</v>
      </c>
      <c r="C27" s="82">
        <v>0</v>
      </c>
      <c r="D27" s="17" t="s">
        <v>1</v>
      </c>
      <c r="E27" s="70">
        <v>0</v>
      </c>
      <c r="F27" s="70">
        <v>0</v>
      </c>
      <c r="G27" s="18" t="s">
        <v>1</v>
      </c>
    </row>
    <row r="28" spans="1:7" ht="15" customHeight="1" thickBot="1">
      <c r="A28" s="35" t="s">
        <v>7</v>
      </c>
      <c r="B28" s="37">
        <f>SUM(B24:B27)</f>
        <v>40</v>
      </c>
      <c r="C28" s="37">
        <f>SUM(C24:C27)</f>
        <v>3</v>
      </c>
      <c r="D28" s="38">
        <f>C28/B28-1</f>
        <v>-0.92500000000000004</v>
      </c>
      <c r="E28" s="46">
        <f>SUM(E24:E27)</f>
        <v>78896</v>
      </c>
      <c r="F28" s="71">
        <f>SUM(F24:F27)</f>
        <v>4068</v>
      </c>
      <c r="G28" s="39">
        <f>F28/E28-1</f>
        <v>-0.94843845061853582</v>
      </c>
    </row>
    <row r="29" spans="1:7" ht="15">
      <c r="F29" s="11"/>
      <c r="G29" s="12"/>
    </row>
    <row r="30" spans="1:7" ht="15" thickBot="1">
      <c r="A30" s="98" t="s">
        <v>11</v>
      </c>
      <c r="B30" s="98"/>
      <c r="C30" s="98"/>
      <c r="D30" s="98"/>
      <c r="E30" s="98"/>
      <c r="F30" s="98"/>
      <c r="G30" s="98"/>
    </row>
    <row r="31" spans="1:7" ht="45" customHeight="1">
      <c r="A31" s="100" t="s">
        <v>6</v>
      </c>
      <c r="B31" s="102" t="s">
        <v>14</v>
      </c>
      <c r="C31" s="102"/>
      <c r="D31" s="96" t="s">
        <v>15</v>
      </c>
      <c r="E31" s="94" t="s">
        <v>16</v>
      </c>
      <c r="F31" s="95"/>
      <c r="G31" s="96" t="s">
        <v>15</v>
      </c>
    </row>
    <row r="32" spans="1:7" ht="15" customHeight="1">
      <c r="A32" s="105"/>
      <c r="B32" s="74" t="s">
        <v>20</v>
      </c>
      <c r="C32" s="74" t="s">
        <v>24</v>
      </c>
      <c r="D32" s="97"/>
      <c r="E32" s="74" t="s">
        <v>20</v>
      </c>
      <c r="F32" s="74" t="s">
        <v>24</v>
      </c>
      <c r="G32" s="97"/>
    </row>
    <row r="33" spans="1:9" ht="15" customHeight="1">
      <c r="A33" s="25" t="s">
        <v>13</v>
      </c>
      <c r="B33" s="26">
        <f t="shared" ref="B33:C36" si="0">B6+B15+B24</f>
        <v>943</v>
      </c>
      <c r="C33" s="26">
        <f t="shared" si="0"/>
        <v>40</v>
      </c>
      <c r="D33" s="28">
        <f>C33/B33-1</f>
        <v>-0.95758218451749733</v>
      </c>
      <c r="E33" s="73">
        <f t="shared" ref="E33:F36" si="1">E6+E15+E24</f>
        <v>2942544</v>
      </c>
      <c r="F33" s="8">
        <f t="shared" si="1"/>
        <v>81916</v>
      </c>
      <c r="G33" s="29">
        <f>F33/E33-1</f>
        <v>-0.97216150378719912</v>
      </c>
    </row>
    <row r="34" spans="1:9" ht="15" customHeight="1">
      <c r="A34" s="24" t="s">
        <v>2</v>
      </c>
      <c r="B34" s="26">
        <f t="shared" si="0"/>
        <v>107</v>
      </c>
      <c r="C34" s="26">
        <f t="shared" si="0"/>
        <v>9</v>
      </c>
      <c r="D34" s="17">
        <f>C34/B34-1</f>
        <v>-0.91588785046728971</v>
      </c>
      <c r="E34" s="73">
        <f t="shared" si="1"/>
        <v>209172</v>
      </c>
      <c r="F34" s="8">
        <f t="shared" si="1"/>
        <v>22986</v>
      </c>
      <c r="G34" s="18">
        <f>F34/E34-1</f>
        <v>-0.89010957489530151</v>
      </c>
    </row>
    <row r="35" spans="1:9" ht="15" customHeight="1">
      <c r="A35" s="24" t="s">
        <v>3</v>
      </c>
      <c r="B35" s="26">
        <f t="shared" si="0"/>
        <v>1218</v>
      </c>
      <c r="C35" s="26">
        <f t="shared" si="0"/>
        <v>105</v>
      </c>
      <c r="D35" s="17">
        <f>C35/B35-1</f>
        <v>-0.9137931034482758</v>
      </c>
      <c r="E35" s="73">
        <f t="shared" si="1"/>
        <v>2542734</v>
      </c>
      <c r="F35" s="8">
        <f t="shared" si="1"/>
        <v>221992</v>
      </c>
      <c r="G35" s="18">
        <f>F35/E35-1</f>
        <v>-0.91269554739111525</v>
      </c>
    </row>
    <row r="36" spans="1:9" ht="15" customHeight="1" thickBot="1">
      <c r="A36" s="85" t="s">
        <v>4</v>
      </c>
      <c r="B36" s="26">
        <f t="shared" si="0"/>
        <v>3</v>
      </c>
      <c r="C36" s="26">
        <f t="shared" si="0"/>
        <v>1</v>
      </c>
      <c r="D36" s="33">
        <f>C36/B36-1</f>
        <v>-0.66666666666666674</v>
      </c>
      <c r="E36" s="73">
        <f t="shared" si="1"/>
        <v>5330</v>
      </c>
      <c r="F36" s="8">
        <f t="shared" si="1"/>
        <v>2074</v>
      </c>
      <c r="G36" s="34">
        <f>F36/E36-1</f>
        <v>-0.61088180112570356</v>
      </c>
      <c r="I36" s="14"/>
    </row>
    <row r="37" spans="1:9" ht="15" customHeight="1" thickBot="1">
      <c r="A37" s="35" t="s">
        <v>7</v>
      </c>
      <c r="B37" s="36">
        <f>SUM(B33:B36)</f>
        <v>2271</v>
      </c>
      <c r="C37" s="37">
        <f>SUM(C33:C36)</f>
        <v>155</v>
      </c>
      <c r="D37" s="38">
        <f>C37/B37-1</f>
        <v>-0.93174812857771905</v>
      </c>
      <c r="E37" s="41">
        <f>SUM(E33:E36)</f>
        <v>5699780</v>
      </c>
      <c r="F37" s="37">
        <f>SUM(F33:F36)</f>
        <v>328968</v>
      </c>
      <c r="G37" s="39">
        <f>F37/E37-1</f>
        <v>-0.94228408815778852</v>
      </c>
    </row>
    <row r="38" spans="1:9" ht="15">
      <c r="A38" s="106"/>
      <c r="B38" s="106"/>
      <c r="C38" s="106"/>
      <c r="D38" s="106"/>
      <c r="E38" s="106"/>
      <c r="F38" s="106"/>
      <c r="G38" s="106"/>
      <c r="H38" s="106"/>
      <c r="I38" s="106"/>
    </row>
    <row r="39" spans="1:9" ht="14.25" customHeight="1">
      <c r="A39" s="92" t="s">
        <v>19</v>
      </c>
      <c r="B39" s="92"/>
      <c r="C39" s="92"/>
      <c r="D39" s="92"/>
      <c r="E39" s="92"/>
      <c r="F39" s="92"/>
      <c r="G39" s="92"/>
      <c r="H39" s="52"/>
      <c r="I39" s="20"/>
    </row>
    <row r="40" spans="1:9" ht="14.25">
      <c r="A40" s="48"/>
      <c r="B40" s="48"/>
      <c r="C40" s="53"/>
      <c r="D40" s="53"/>
      <c r="E40" s="53"/>
      <c r="F40" s="53"/>
      <c r="G40" s="53"/>
      <c r="H40" s="53"/>
      <c r="I40" s="15"/>
    </row>
    <row r="41" spans="1:9" ht="14.25">
      <c r="A41" s="48"/>
      <c r="B41" s="48"/>
      <c r="C41" s="53"/>
      <c r="D41" s="53"/>
      <c r="E41" s="53"/>
      <c r="F41" s="53"/>
      <c r="G41" s="53"/>
      <c r="H41" s="53"/>
      <c r="I41" s="15"/>
    </row>
    <row r="42" spans="1:9" ht="14.25">
      <c r="A42" s="56" t="s">
        <v>22</v>
      </c>
      <c r="B42" s="48"/>
      <c r="C42" s="53"/>
      <c r="D42" s="53"/>
      <c r="E42" s="53"/>
      <c r="F42" s="53"/>
      <c r="G42" s="53"/>
      <c r="H42" s="53"/>
      <c r="I42" s="15"/>
    </row>
    <row r="43" spans="1:9" ht="14.25">
      <c r="A43" s="56"/>
      <c r="B43" s="48"/>
      <c r="C43" s="53"/>
      <c r="D43" s="53"/>
      <c r="E43" s="53"/>
      <c r="F43" s="53"/>
      <c r="G43" s="53"/>
      <c r="H43" s="53"/>
      <c r="I43" s="15"/>
    </row>
    <row r="44" spans="1:9">
      <c r="A44" s="50"/>
      <c r="B44" s="50"/>
      <c r="C44" s="50"/>
      <c r="E44" s="103" t="s">
        <v>8</v>
      </c>
      <c r="F44" s="103"/>
      <c r="G44" s="103"/>
    </row>
    <row r="45" spans="1:9">
      <c r="A45" s="91">
        <v>44383</v>
      </c>
      <c r="B45" s="54"/>
      <c r="C45" s="54"/>
      <c r="D45" s="54"/>
      <c r="E45" s="103" t="s">
        <v>9</v>
      </c>
      <c r="F45" s="103"/>
      <c r="G45" s="103"/>
    </row>
    <row r="46" spans="1:9">
      <c r="B46" s="56"/>
      <c r="C46" s="56"/>
      <c r="D46" s="56"/>
      <c r="E46" s="56"/>
      <c r="F46" s="56"/>
      <c r="G46" s="56"/>
      <c r="H46" s="50"/>
      <c r="I46" s="6"/>
    </row>
    <row r="47" spans="1:9">
      <c r="A47" s="57"/>
      <c r="B47" s="50"/>
      <c r="C47" s="50"/>
      <c r="D47" s="50"/>
      <c r="E47" s="103"/>
      <c r="F47" s="103"/>
      <c r="G47" s="103"/>
      <c r="H47" s="50"/>
    </row>
    <row r="48" spans="1:9">
      <c r="B48" s="50"/>
      <c r="C48" s="50"/>
      <c r="D48" s="50"/>
      <c r="E48" s="50"/>
      <c r="F48" s="50"/>
      <c r="G48" s="50"/>
      <c r="H48" s="50"/>
    </row>
    <row r="53" spans="5:5">
      <c r="E53" s="50"/>
    </row>
  </sheetData>
  <mergeCells count="30">
    <mergeCell ref="A1:G1"/>
    <mergeCell ref="A3:G3"/>
    <mergeCell ref="A13:A14"/>
    <mergeCell ref="A12:G12"/>
    <mergeCell ref="B4:C4"/>
    <mergeCell ref="E4:F4"/>
    <mergeCell ref="D4:D5"/>
    <mergeCell ref="G4:G5"/>
    <mergeCell ref="A4:A5"/>
    <mergeCell ref="A21:G21"/>
    <mergeCell ref="G13:G14"/>
    <mergeCell ref="B13:C13"/>
    <mergeCell ref="D13:D14"/>
    <mergeCell ref="E13:F13"/>
    <mergeCell ref="E47:G47"/>
    <mergeCell ref="A39:G39"/>
    <mergeCell ref="A22:A23"/>
    <mergeCell ref="A31:A32"/>
    <mergeCell ref="B31:C31"/>
    <mergeCell ref="G31:G32"/>
    <mergeCell ref="A38:I38"/>
    <mergeCell ref="E31:F31"/>
    <mergeCell ref="B22:C22"/>
    <mergeCell ref="E45:G45"/>
    <mergeCell ref="E44:G44"/>
    <mergeCell ref="E22:F22"/>
    <mergeCell ref="D31:D32"/>
    <mergeCell ref="A30:G30"/>
    <mergeCell ref="G22:G23"/>
    <mergeCell ref="D22:D23"/>
  </mergeCells>
  <phoneticPr fontId="2" type="noConversion"/>
  <pageMargins left="0" right="0" top="0" bottom="0" header="0.51181102362204722" footer="0.51181102362204722"/>
  <pageSetup paperSize="9" orientation="portrait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10"/>
  <sheetViews>
    <sheetView tabSelected="1" topLeftCell="A31" workbookViewId="0">
      <selection activeCell="A41" sqref="A41"/>
    </sheetView>
  </sheetViews>
  <sheetFormatPr defaultRowHeight="12.75"/>
  <cols>
    <col min="1" max="1" width="14.7109375" customWidth="1"/>
    <col min="2" max="2" width="13.85546875" customWidth="1"/>
    <col min="3" max="3" width="13.7109375" customWidth="1"/>
    <col min="4" max="4" width="10.85546875" customWidth="1"/>
    <col min="5" max="5" width="14.42578125" customWidth="1"/>
    <col min="6" max="6" width="13.7109375" customWidth="1"/>
    <col min="7" max="7" width="10.5703125" customWidth="1"/>
    <col min="8" max="8" width="10.140625" bestFit="1" customWidth="1"/>
  </cols>
  <sheetData>
    <row r="1" spans="1:9" ht="46.5" customHeight="1">
      <c r="A1" s="99" t="s">
        <v>12</v>
      </c>
      <c r="B1" s="99"/>
      <c r="C1" s="99"/>
      <c r="D1" s="99"/>
      <c r="E1" s="99"/>
      <c r="F1" s="99"/>
      <c r="G1" s="99"/>
      <c r="H1" s="19"/>
      <c r="I1" s="19"/>
    </row>
    <row r="2" spans="1:9" ht="15" thickBot="1">
      <c r="A2" s="98" t="s">
        <v>5</v>
      </c>
      <c r="B2" s="98"/>
      <c r="C2" s="98"/>
      <c r="D2" s="98"/>
      <c r="E2" s="98"/>
      <c r="F2" s="98"/>
      <c r="G2" s="98"/>
    </row>
    <row r="3" spans="1:9" ht="43.5" customHeight="1">
      <c r="A3" s="100" t="s">
        <v>6</v>
      </c>
      <c r="B3" s="102" t="s">
        <v>14</v>
      </c>
      <c r="C3" s="102"/>
      <c r="D3" s="96" t="s">
        <v>15</v>
      </c>
      <c r="E3" s="94" t="s">
        <v>16</v>
      </c>
      <c r="F3" s="95"/>
      <c r="G3" s="96" t="s">
        <v>15</v>
      </c>
    </row>
    <row r="4" spans="1:9" ht="15.75" customHeight="1">
      <c r="A4" s="105"/>
      <c r="B4" s="74" t="s">
        <v>20</v>
      </c>
      <c r="C4" s="74" t="s">
        <v>24</v>
      </c>
      <c r="D4" s="97"/>
      <c r="E4" s="74" t="s">
        <v>20</v>
      </c>
      <c r="F4" s="74" t="s">
        <v>24</v>
      </c>
      <c r="G4" s="97"/>
    </row>
    <row r="5" spans="1:9" ht="15" customHeight="1">
      <c r="A5" s="42" t="s">
        <v>13</v>
      </c>
      <c r="B5" s="77">
        <v>3520</v>
      </c>
      <c r="C5" s="77">
        <v>0</v>
      </c>
      <c r="D5" s="28" t="s">
        <v>1</v>
      </c>
      <c r="E5" s="69">
        <v>6143792</v>
      </c>
      <c r="F5" s="69">
        <v>0</v>
      </c>
      <c r="G5" s="28" t="s">
        <v>1</v>
      </c>
    </row>
    <row r="6" spans="1:9" ht="15" customHeight="1">
      <c r="A6" s="22" t="s">
        <v>2</v>
      </c>
      <c r="B6" s="8">
        <v>305</v>
      </c>
      <c r="C6" s="8">
        <v>0</v>
      </c>
      <c r="D6" s="17" t="s">
        <v>1</v>
      </c>
      <c r="E6" s="69">
        <v>275844</v>
      </c>
      <c r="F6" s="69">
        <v>0</v>
      </c>
      <c r="G6" s="28" t="s">
        <v>1</v>
      </c>
    </row>
    <row r="7" spans="1:9" ht="15" customHeight="1">
      <c r="A7" s="22" t="s">
        <v>3</v>
      </c>
      <c r="B7" s="8">
        <v>2016</v>
      </c>
      <c r="C7" s="8">
        <v>0</v>
      </c>
      <c r="D7" s="17" t="s">
        <v>1</v>
      </c>
      <c r="E7" s="69">
        <v>1660394</v>
      </c>
      <c r="F7" s="69">
        <v>0</v>
      </c>
      <c r="G7" s="28" t="s">
        <v>1</v>
      </c>
    </row>
    <row r="8" spans="1:9" ht="15" customHeight="1" thickBot="1">
      <c r="A8" s="44" t="s">
        <v>4</v>
      </c>
      <c r="B8" s="32">
        <v>4</v>
      </c>
      <c r="C8" s="32">
        <v>0</v>
      </c>
      <c r="D8" s="17" t="s">
        <v>1</v>
      </c>
      <c r="E8" s="70">
        <v>5126</v>
      </c>
      <c r="F8" s="70">
        <v>0</v>
      </c>
      <c r="G8" s="28" t="s">
        <v>1</v>
      </c>
    </row>
    <row r="9" spans="1:9" ht="15" customHeight="1" thickBot="1">
      <c r="A9" s="45" t="s">
        <v>7</v>
      </c>
      <c r="B9" s="37">
        <f>SUM(B5:B8)</f>
        <v>5845</v>
      </c>
      <c r="C9" s="37">
        <f>SUM(C5:C8)</f>
        <v>0</v>
      </c>
      <c r="D9" s="38" t="s">
        <v>1</v>
      </c>
      <c r="E9" s="46">
        <f>SUM(E5:E8)</f>
        <v>8085156</v>
      </c>
      <c r="F9" s="71">
        <f>SUM(F5:F8)</f>
        <v>0</v>
      </c>
      <c r="G9" s="38" t="s">
        <v>1</v>
      </c>
    </row>
    <row r="10" spans="1:9" ht="14.25">
      <c r="F10" s="2"/>
    </row>
    <row r="11" spans="1:9" ht="15" thickBot="1">
      <c r="A11" s="104" t="s">
        <v>10</v>
      </c>
      <c r="B11" s="104"/>
      <c r="C11" s="104"/>
      <c r="D11" s="104"/>
      <c r="E11" s="104"/>
      <c r="F11" s="104"/>
      <c r="G11" s="104"/>
    </row>
    <row r="12" spans="1:9" ht="43.5" customHeight="1">
      <c r="A12" s="100" t="s">
        <v>6</v>
      </c>
      <c r="B12" s="102" t="s">
        <v>14</v>
      </c>
      <c r="C12" s="102"/>
      <c r="D12" s="96" t="s">
        <v>15</v>
      </c>
      <c r="E12" s="94" t="s">
        <v>16</v>
      </c>
      <c r="F12" s="95"/>
      <c r="G12" s="96" t="s">
        <v>15</v>
      </c>
    </row>
    <row r="13" spans="1:9" ht="15.75" customHeight="1">
      <c r="A13" s="105"/>
      <c r="B13" s="74" t="s">
        <v>20</v>
      </c>
      <c r="C13" s="74" t="s">
        <v>24</v>
      </c>
      <c r="D13" s="97"/>
      <c r="E13" s="74" t="s">
        <v>20</v>
      </c>
      <c r="F13" s="74" t="s">
        <v>24</v>
      </c>
      <c r="G13" s="97"/>
    </row>
    <row r="14" spans="1:9" ht="15" customHeight="1">
      <c r="A14" s="42" t="s">
        <v>13</v>
      </c>
      <c r="B14" s="77">
        <v>445</v>
      </c>
      <c r="C14" s="77">
        <v>0</v>
      </c>
      <c r="D14" s="28" t="s">
        <v>1</v>
      </c>
      <c r="E14" s="75">
        <v>1217646</v>
      </c>
      <c r="F14" s="75">
        <v>0</v>
      </c>
      <c r="G14" s="28" t="s">
        <v>1</v>
      </c>
    </row>
    <row r="15" spans="1:9" ht="15" customHeight="1">
      <c r="A15" s="22" t="s">
        <v>0</v>
      </c>
      <c r="B15" s="8">
        <v>30</v>
      </c>
      <c r="C15" s="8">
        <v>0</v>
      </c>
      <c r="D15" s="17" t="s">
        <v>1</v>
      </c>
      <c r="E15" s="16">
        <v>32574</v>
      </c>
      <c r="F15" s="16">
        <v>0</v>
      </c>
      <c r="G15" s="17" t="s">
        <v>1</v>
      </c>
    </row>
    <row r="16" spans="1:9" ht="15" customHeight="1">
      <c r="A16" s="22" t="s">
        <v>3</v>
      </c>
      <c r="B16" s="8">
        <v>162</v>
      </c>
      <c r="C16" s="8">
        <v>0</v>
      </c>
      <c r="D16" s="17" t="s">
        <v>1</v>
      </c>
      <c r="E16" s="16">
        <v>233732</v>
      </c>
      <c r="F16" s="16">
        <v>0</v>
      </c>
      <c r="G16" s="17" t="s">
        <v>1</v>
      </c>
    </row>
    <row r="17" spans="1:7" ht="15" customHeight="1" thickBot="1">
      <c r="A17" s="44" t="s">
        <v>4</v>
      </c>
      <c r="B17" s="32">
        <v>0</v>
      </c>
      <c r="C17" s="32">
        <v>0</v>
      </c>
      <c r="D17" s="17" t="s">
        <v>1</v>
      </c>
      <c r="E17" s="76">
        <v>0</v>
      </c>
      <c r="F17" s="76">
        <v>0</v>
      </c>
      <c r="G17" s="17" t="s">
        <v>1</v>
      </c>
    </row>
    <row r="18" spans="1:7" ht="15" customHeight="1" thickBot="1">
      <c r="A18" s="45" t="s">
        <v>7</v>
      </c>
      <c r="B18" s="37">
        <f>SUM(B14:B17)</f>
        <v>637</v>
      </c>
      <c r="C18" s="37">
        <f>SUM(C14:C17)</f>
        <v>0</v>
      </c>
      <c r="D18" s="38" t="s">
        <v>1</v>
      </c>
      <c r="E18" s="46">
        <f>SUM(E14:E17)</f>
        <v>1483952</v>
      </c>
      <c r="F18" s="46">
        <f>SUM(F14:F17)</f>
        <v>0</v>
      </c>
      <c r="G18" s="38" t="s">
        <v>1</v>
      </c>
    </row>
    <row r="19" spans="1:7" ht="15">
      <c r="F19" s="7"/>
      <c r="G19" s="4"/>
    </row>
    <row r="20" spans="1:7" ht="15" thickBot="1">
      <c r="A20" s="104" t="s">
        <v>17</v>
      </c>
      <c r="B20" s="104"/>
      <c r="C20" s="104"/>
      <c r="D20" s="104"/>
      <c r="E20" s="104"/>
      <c r="F20" s="104"/>
      <c r="G20" s="104"/>
    </row>
    <row r="21" spans="1:7" ht="43.5" customHeight="1">
      <c r="A21" s="100" t="s">
        <v>6</v>
      </c>
      <c r="B21" s="102" t="s">
        <v>14</v>
      </c>
      <c r="C21" s="102"/>
      <c r="D21" s="96" t="s">
        <v>15</v>
      </c>
      <c r="E21" s="94" t="s">
        <v>16</v>
      </c>
      <c r="F21" s="95"/>
      <c r="G21" s="96" t="s">
        <v>15</v>
      </c>
    </row>
    <row r="22" spans="1:7" ht="15.75" customHeight="1">
      <c r="A22" s="105"/>
      <c r="B22" s="74" t="s">
        <v>20</v>
      </c>
      <c r="C22" s="74" t="s">
        <v>24</v>
      </c>
      <c r="D22" s="97"/>
      <c r="E22" s="74" t="s">
        <v>20</v>
      </c>
      <c r="F22" s="74" t="s">
        <v>24</v>
      </c>
      <c r="G22" s="97"/>
    </row>
    <row r="23" spans="1:7" ht="15" customHeight="1">
      <c r="A23" s="42" t="s">
        <v>13</v>
      </c>
      <c r="B23" s="27">
        <v>373</v>
      </c>
      <c r="C23" s="27">
        <v>20</v>
      </c>
      <c r="D23" s="28">
        <f>C23/B23-1</f>
        <v>-0.9463806970509383</v>
      </c>
      <c r="E23" s="43">
        <v>987028</v>
      </c>
      <c r="F23" s="43">
        <v>18272</v>
      </c>
      <c r="G23" s="28">
        <f>F23/E23-1</f>
        <v>-0.98148786052675308</v>
      </c>
    </row>
    <row r="24" spans="1:7" ht="15" customHeight="1">
      <c r="A24" s="22" t="s">
        <v>2</v>
      </c>
      <c r="B24" s="8">
        <v>27</v>
      </c>
      <c r="C24" s="8">
        <v>2</v>
      </c>
      <c r="D24" s="17">
        <f>C24/B24-1</f>
        <v>-0.92592592592592593</v>
      </c>
      <c r="E24" s="16">
        <v>29634</v>
      </c>
      <c r="F24" s="16">
        <v>1226</v>
      </c>
      <c r="G24" s="17">
        <f>F24/E24-1</f>
        <v>-0.95862860228116353</v>
      </c>
    </row>
    <row r="25" spans="1:7" ht="15" customHeight="1">
      <c r="A25" s="22" t="s">
        <v>3</v>
      </c>
      <c r="B25" s="8">
        <v>75</v>
      </c>
      <c r="C25" s="8">
        <v>4</v>
      </c>
      <c r="D25" s="17">
        <f>C25/B25-1</f>
        <v>-0.94666666666666666</v>
      </c>
      <c r="E25" s="16">
        <v>106502</v>
      </c>
      <c r="F25" s="16">
        <v>3668</v>
      </c>
      <c r="G25" s="17">
        <f>F25/E25-1</f>
        <v>-0.96555933221911328</v>
      </c>
    </row>
    <row r="26" spans="1:7" ht="15" customHeight="1" thickBot="1">
      <c r="A26" s="44" t="s">
        <v>4</v>
      </c>
      <c r="B26" s="32">
        <v>1</v>
      </c>
      <c r="C26" s="32">
        <v>0</v>
      </c>
      <c r="D26" s="33" t="s">
        <v>1</v>
      </c>
      <c r="E26" s="72">
        <v>834</v>
      </c>
      <c r="F26" s="72">
        <v>0</v>
      </c>
      <c r="G26" s="33" t="s">
        <v>1</v>
      </c>
    </row>
    <row r="27" spans="1:7" ht="15" customHeight="1" thickBot="1">
      <c r="A27" s="35" t="s">
        <v>7</v>
      </c>
      <c r="B27" s="37">
        <f>SUM(B23:B26)</f>
        <v>476</v>
      </c>
      <c r="C27" s="37">
        <f>SUM(C23:C26)</f>
        <v>26</v>
      </c>
      <c r="D27" s="38">
        <f>C27/B27-1</f>
        <v>-0.94537815126050417</v>
      </c>
      <c r="E27" s="46">
        <f>SUM(E23:E26)</f>
        <v>1123998</v>
      </c>
      <c r="F27" s="46">
        <f>SUM(F23:F26)</f>
        <v>23166</v>
      </c>
      <c r="G27" s="38">
        <f>F27/E27-1</f>
        <v>-0.97938964304206944</v>
      </c>
    </row>
    <row r="28" spans="1:7" ht="14.25">
      <c r="F28" s="9"/>
      <c r="G28" s="10"/>
    </row>
    <row r="29" spans="1:7" ht="15" thickBot="1">
      <c r="A29" s="104" t="s">
        <v>11</v>
      </c>
      <c r="B29" s="104"/>
      <c r="C29" s="104"/>
      <c r="D29" s="104"/>
      <c r="E29" s="104"/>
      <c r="F29" s="104"/>
      <c r="G29" s="104"/>
    </row>
    <row r="30" spans="1:7" ht="43.5" customHeight="1">
      <c r="A30" s="107" t="s">
        <v>6</v>
      </c>
      <c r="B30" s="102" t="s">
        <v>14</v>
      </c>
      <c r="C30" s="102"/>
      <c r="D30" s="96" t="s">
        <v>15</v>
      </c>
      <c r="E30" s="94" t="s">
        <v>16</v>
      </c>
      <c r="F30" s="95"/>
      <c r="G30" s="96" t="s">
        <v>15</v>
      </c>
    </row>
    <row r="31" spans="1:7" ht="15.75" customHeight="1">
      <c r="A31" s="108"/>
      <c r="B31" s="74" t="s">
        <v>20</v>
      </c>
      <c r="C31" s="74" t="s">
        <v>24</v>
      </c>
      <c r="D31" s="97"/>
      <c r="E31" s="74" t="s">
        <v>20</v>
      </c>
      <c r="F31" s="74" t="s">
        <v>24</v>
      </c>
      <c r="G31" s="97"/>
    </row>
    <row r="32" spans="1:7" ht="15" customHeight="1">
      <c r="A32" s="42" t="s">
        <v>13</v>
      </c>
      <c r="B32" s="78">
        <f t="shared" ref="B32:C35" si="0">B5+B14+B23</f>
        <v>4338</v>
      </c>
      <c r="C32" s="78">
        <f t="shared" si="0"/>
        <v>20</v>
      </c>
      <c r="D32" s="58">
        <f>C32/B32-1</f>
        <v>-0.99538958045182113</v>
      </c>
      <c r="E32" s="59">
        <f t="shared" ref="E32:F36" si="1">E5+E14+E23</f>
        <v>8348466</v>
      </c>
      <c r="F32" s="60">
        <f t="shared" si="1"/>
        <v>18272</v>
      </c>
      <c r="G32" s="58">
        <f>F32/E32-1</f>
        <v>-0.99781133444156089</v>
      </c>
    </row>
    <row r="33" spans="1:9" ht="15" customHeight="1">
      <c r="A33" s="24" t="s">
        <v>2</v>
      </c>
      <c r="B33" s="79">
        <f t="shared" si="0"/>
        <v>362</v>
      </c>
      <c r="C33" s="79">
        <f t="shared" si="0"/>
        <v>2</v>
      </c>
      <c r="D33" s="61">
        <f>C33/B33-1</f>
        <v>-0.99447513812154698</v>
      </c>
      <c r="E33" s="62">
        <f t="shared" si="1"/>
        <v>338052</v>
      </c>
      <c r="F33" s="60">
        <f t="shared" si="1"/>
        <v>1226</v>
      </c>
      <c r="G33" s="61">
        <f>F33/E33-1</f>
        <v>-0.9963733390129329</v>
      </c>
    </row>
    <row r="34" spans="1:9" ht="15" customHeight="1">
      <c r="A34" s="24" t="s">
        <v>3</v>
      </c>
      <c r="B34" s="79">
        <f t="shared" si="0"/>
        <v>2253</v>
      </c>
      <c r="C34" s="79">
        <f t="shared" si="0"/>
        <v>4</v>
      </c>
      <c r="D34" s="61">
        <f>C34/B34-1</f>
        <v>-0.9982245894363071</v>
      </c>
      <c r="E34" s="62">
        <f t="shared" si="1"/>
        <v>2000628</v>
      </c>
      <c r="F34" s="60">
        <f t="shared" si="1"/>
        <v>3668</v>
      </c>
      <c r="G34" s="61">
        <f>F34/E34-1</f>
        <v>-0.99816657569523171</v>
      </c>
    </row>
    <row r="35" spans="1:9" ht="15" customHeight="1" thickBot="1">
      <c r="A35" s="30" t="s">
        <v>4</v>
      </c>
      <c r="B35" s="80">
        <f t="shared" si="0"/>
        <v>5</v>
      </c>
      <c r="C35" s="80">
        <f t="shared" si="0"/>
        <v>0</v>
      </c>
      <c r="D35" s="63">
        <f>C35/B35-1</f>
        <v>-1</v>
      </c>
      <c r="E35" s="64">
        <f t="shared" si="1"/>
        <v>5960</v>
      </c>
      <c r="F35" s="60">
        <f t="shared" si="1"/>
        <v>0</v>
      </c>
      <c r="G35" s="63">
        <f>F35/E35-1</f>
        <v>-1</v>
      </c>
    </row>
    <row r="36" spans="1:9" ht="15" customHeight="1" thickBot="1">
      <c r="A36" s="65" t="s">
        <v>7</v>
      </c>
      <c r="B36" s="81">
        <f t="shared" ref="B36:C36" si="2">B9+B18+B27</f>
        <v>6958</v>
      </c>
      <c r="C36" s="68">
        <f t="shared" si="2"/>
        <v>26</v>
      </c>
      <c r="D36" s="66">
        <f>C36/B36-1</f>
        <v>-0.99626329405001435</v>
      </c>
      <c r="E36" s="67">
        <f t="shared" si="1"/>
        <v>10693106</v>
      </c>
      <c r="F36" s="68">
        <f t="shared" si="1"/>
        <v>23166</v>
      </c>
      <c r="G36" s="66">
        <f>F36/E36-1</f>
        <v>-0.99783355743410751</v>
      </c>
      <c r="H36" s="14"/>
    </row>
    <row r="37" spans="1:9" ht="15">
      <c r="F37" s="7"/>
      <c r="G37" s="4"/>
    </row>
    <row r="38" spans="1:9" ht="14.25" customHeight="1">
      <c r="A38" s="92" t="s">
        <v>26</v>
      </c>
      <c r="B38" s="92"/>
      <c r="C38" s="92"/>
      <c r="D38" s="92"/>
      <c r="E38" s="92"/>
      <c r="F38" s="92"/>
      <c r="G38" s="92"/>
      <c r="H38" s="20"/>
      <c r="I38" s="20"/>
    </row>
    <row r="39" spans="1:9">
      <c r="A39" s="92" t="s">
        <v>25</v>
      </c>
      <c r="B39" s="92"/>
      <c r="C39" s="92"/>
      <c r="D39" s="92"/>
      <c r="E39" s="92"/>
      <c r="F39" s="92"/>
      <c r="G39" s="92"/>
      <c r="H39" s="5"/>
      <c r="I39" s="5"/>
    </row>
    <row r="40" spans="1:9" ht="25.5" customHeight="1">
      <c r="A40" s="93" t="s">
        <v>27</v>
      </c>
      <c r="B40" s="93"/>
      <c r="C40" s="93"/>
      <c r="D40" s="93"/>
      <c r="E40" s="93"/>
      <c r="F40" s="93"/>
      <c r="G40" s="93"/>
      <c r="H40" s="5"/>
      <c r="I40" s="5"/>
    </row>
    <row r="41" spans="1:9">
      <c r="A41" s="48"/>
      <c r="B41" s="48"/>
      <c r="C41" s="48"/>
      <c r="D41" s="48"/>
      <c r="E41" s="48"/>
      <c r="F41" s="48"/>
      <c r="G41" s="48"/>
      <c r="H41" s="5"/>
      <c r="I41" s="5"/>
    </row>
    <row r="42" spans="1:9">
      <c r="A42" s="50" t="s">
        <v>21</v>
      </c>
      <c r="B42" s="50"/>
      <c r="C42" s="50"/>
      <c r="D42" s="50"/>
      <c r="E42" s="50"/>
      <c r="F42" s="50"/>
      <c r="G42" s="50"/>
    </row>
    <row r="43" spans="1:9">
      <c r="A43" s="109"/>
      <c r="B43" s="109"/>
      <c r="C43" s="109"/>
      <c r="D43" s="51"/>
      <c r="E43" s="51"/>
      <c r="F43" s="103"/>
      <c r="G43" s="103"/>
      <c r="H43" s="6"/>
    </row>
    <row r="44" spans="1:9">
      <c r="A44" s="50"/>
      <c r="B44" s="50"/>
      <c r="C44" s="50"/>
      <c r="D44" s="50"/>
      <c r="E44" s="103" t="s">
        <v>8</v>
      </c>
      <c r="F44" s="103"/>
      <c r="G44" s="103"/>
      <c r="I44" s="6"/>
    </row>
    <row r="45" spans="1:9">
      <c r="A45" s="91">
        <v>44494</v>
      </c>
      <c r="B45" s="83"/>
      <c r="C45" s="83"/>
      <c r="D45" s="50"/>
      <c r="E45" s="103" t="s">
        <v>9</v>
      </c>
      <c r="F45" s="103"/>
      <c r="G45" s="103"/>
    </row>
    <row r="46" spans="1:9">
      <c r="A46" s="21"/>
      <c r="B46" s="21"/>
      <c r="C46" s="21"/>
      <c r="D46" s="21"/>
      <c r="E46" s="21"/>
      <c r="F46" s="21"/>
      <c r="G46" s="21"/>
    </row>
    <row r="47" spans="1:9">
      <c r="A47" s="21"/>
      <c r="B47" s="21"/>
      <c r="C47" s="21"/>
      <c r="D47" s="21"/>
      <c r="E47" s="21"/>
      <c r="F47" s="21"/>
      <c r="G47" s="21"/>
    </row>
    <row r="48" spans="1:9">
      <c r="A48" s="21"/>
      <c r="B48" s="21"/>
      <c r="C48" s="21"/>
      <c r="D48" s="21"/>
      <c r="E48" s="21"/>
      <c r="F48" s="21"/>
      <c r="G48" s="21"/>
    </row>
    <row r="49" spans="1:7">
      <c r="A49" s="21"/>
      <c r="B49" s="21"/>
      <c r="C49" s="21"/>
      <c r="D49" s="21"/>
      <c r="E49" s="21"/>
      <c r="F49" s="21"/>
      <c r="G49" s="21"/>
    </row>
    <row r="50" spans="1:7">
      <c r="A50" s="21"/>
      <c r="B50" s="21"/>
      <c r="C50" s="21"/>
      <c r="D50" s="21"/>
      <c r="E50" s="21"/>
      <c r="F50" s="21"/>
      <c r="G50" s="21"/>
    </row>
    <row r="51" spans="1:7">
      <c r="A51" s="21"/>
      <c r="B51" s="21"/>
      <c r="C51" s="21"/>
      <c r="D51" s="21"/>
      <c r="E51" s="21"/>
      <c r="F51" s="21"/>
      <c r="G51" s="21"/>
    </row>
    <row r="52" spans="1:7">
      <c r="A52" s="21"/>
      <c r="B52" s="21"/>
      <c r="C52" s="21"/>
      <c r="D52" s="21"/>
      <c r="E52" s="21"/>
      <c r="F52" s="21"/>
      <c r="G52" s="21"/>
    </row>
    <row r="53" spans="1:7">
      <c r="A53" s="21"/>
      <c r="B53" s="21"/>
      <c r="C53" s="21"/>
      <c r="D53" s="21"/>
      <c r="E53" s="21"/>
      <c r="F53" s="21"/>
      <c r="G53" s="21"/>
    </row>
    <row r="54" spans="1:7">
      <c r="A54" s="21"/>
      <c r="B54" s="21"/>
      <c r="C54" s="21"/>
      <c r="D54" s="21"/>
      <c r="E54" s="21"/>
      <c r="F54" s="21"/>
      <c r="G54" s="21"/>
    </row>
    <row r="55" spans="1:7">
      <c r="A55" s="21"/>
      <c r="B55" s="21"/>
      <c r="C55" s="21"/>
      <c r="D55" s="21"/>
      <c r="E55" s="21"/>
      <c r="F55" s="21"/>
      <c r="G55" s="21"/>
    </row>
    <row r="56" spans="1:7">
      <c r="A56" s="21"/>
      <c r="B56" s="21"/>
      <c r="C56" s="21"/>
      <c r="D56" s="21"/>
      <c r="E56" s="21"/>
      <c r="F56" s="21"/>
      <c r="G56" s="21"/>
    </row>
    <row r="57" spans="1:7">
      <c r="A57" s="21"/>
      <c r="B57" s="21"/>
      <c r="C57" s="21"/>
      <c r="D57" s="21"/>
      <c r="E57" s="21"/>
      <c r="F57" s="21"/>
      <c r="G57" s="21"/>
    </row>
    <row r="58" spans="1:7">
      <c r="A58" s="21"/>
      <c r="B58" s="21"/>
      <c r="C58" s="21"/>
      <c r="D58" s="21"/>
      <c r="E58" s="21"/>
      <c r="F58" s="21"/>
      <c r="G58" s="21"/>
    </row>
    <row r="59" spans="1:7">
      <c r="A59" s="21"/>
      <c r="B59" s="21"/>
      <c r="C59" s="21"/>
      <c r="D59" s="21"/>
      <c r="E59" s="21"/>
      <c r="F59" s="21"/>
      <c r="G59" s="21"/>
    </row>
    <row r="60" spans="1:7">
      <c r="A60" s="21"/>
      <c r="B60" s="21"/>
      <c r="C60" s="21"/>
      <c r="D60" s="21"/>
      <c r="E60" s="21"/>
      <c r="F60" s="21"/>
      <c r="G60" s="21"/>
    </row>
    <row r="61" spans="1:7">
      <c r="A61" s="21"/>
      <c r="B61" s="21"/>
      <c r="C61" s="21"/>
      <c r="D61" s="21"/>
      <c r="E61" s="21"/>
      <c r="F61" s="21"/>
      <c r="G61" s="21"/>
    </row>
    <row r="62" spans="1:7">
      <c r="A62" s="21"/>
      <c r="B62" s="21"/>
      <c r="C62" s="21"/>
      <c r="D62" s="21"/>
      <c r="E62" s="21"/>
      <c r="F62" s="21"/>
      <c r="G62" s="21"/>
    </row>
    <row r="63" spans="1:7">
      <c r="A63" s="21"/>
      <c r="B63" s="21"/>
      <c r="C63" s="21"/>
      <c r="D63" s="21"/>
      <c r="E63" s="21"/>
      <c r="F63" s="21"/>
      <c r="G63" s="21"/>
    </row>
    <row r="64" spans="1:7">
      <c r="A64" s="21"/>
      <c r="B64" s="21"/>
      <c r="C64" s="21"/>
      <c r="D64" s="21"/>
      <c r="E64" s="21"/>
      <c r="F64" s="21"/>
      <c r="G64" s="21"/>
    </row>
    <row r="65" spans="1:7">
      <c r="A65" s="21"/>
      <c r="B65" s="21"/>
      <c r="C65" s="21"/>
      <c r="D65" s="21"/>
      <c r="E65" s="21"/>
      <c r="F65" s="21"/>
      <c r="G65" s="21"/>
    </row>
    <row r="66" spans="1:7">
      <c r="A66" s="21"/>
      <c r="B66" s="21"/>
      <c r="C66" s="21"/>
      <c r="D66" s="21"/>
      <c r="E66" s="21"/>
      <c r="F66" s="21"/>
      <c r="G66" s="21"/>
    </row>
    <row r="67" spans="1:7">
      <c r="A67" s="21"/>
      <c r="B67" s="21"/>
      <c r="C67" s="21"/>
      <c r="D67" s="21"/>
      <c r="E67" s="21"/>
      <c r="F67" s="21"/>
      <c r="G67" s="21"/>
    </row>
    <row r="68" spans="1:7">
      <c r="A68" s="21"/>
      <c r="B68" s="21"/>
      <c r="C68" s="21"/>
      <c r="D68" s="21"/>
      <c r="E68" s="21"/>
      <c r="F68" s="21"/>
      <c r="G68" s="21"/>
    </row>
    <row r="69" spans="1:7">
      <c r="A69" s="21"/>
      <c r="B69" s="21"/>
      <c r="C69" s="21"/>
      <c r="D69" s="21"/>
      <c r="E69" s="21"/>
      <c r="F69" s="21"/>
      <c r="G69" s="21"/>
    </row>
    <row r="70" spans="1:7">
      <c r="A70" s="21"/>
      <c r="B70" s="21"/>
      <c r="C70" s="21"/>
      <c r="D70" s="21"/>
      <c r="E70" s="21"/>
      <c r="F70" s="21"/>
      <c r="G70" s="21"/>
    </row>
    <row r="71" spans="1:7">
      <c r="A71" s="21"/>
      <c r="B71" s="21"/>
      <c r="C71" s="21"/>
      <c r="D71" s="21"/>
      <c r="E71" s="21"/>
      <c r="F71" s="21"/>
      <c r="G71" s="21"/>
    </row>
    <row r="72" spans="1:7">
      <c r="A72" s="21"/>
      <c r="B72" s="21"/>
      <c r="C72" s="21"/>
      <c r="D72" s="21"/>
      <c r="E72" s="21"/>
      <c r="F72" s="21"/>
      <c r="G72" s="21"/>
    </row>
    <row r="73" spans="1:7">
      <c r="A73" s="21"/>
      <c r="B73" s="21"/>
      <c r="C73" s="21"/>
      <c r="D73" s="21"/>
      <c r="E73" s="21"/>
      <c r="F73" s="21"/>
      <c r="G73" s="21"/>
    </row>
    <row r="74" spans="1:7">
      <c r="A74" s="21"/>
      <c r="B74" s="21"/>
      <c r="C74" s="21"/>
      <c r="D74" s="21"/>
      <c r="E74" s="21"/>
      <c r="F74" s="21"/>
      <c r="G74" s="21"/>
    </row>
    <row r="75" spans="1:7">
      <c r="A75" s="21"/>
      <c r="B75" s="21"/>
      <c r="C75" s="21"/>
      <c r="D75" s="21"/>
      <c r="E75" s="21"/>
      <c r="F75" s="21"/>
      <c r="G75" s="21"/>
    </row>
    <row r="76" spans="1:7">
      <c r="A76" s="21"/>
      <c r="B76" s="21"/>
      <c r="C76" s="21"/>
      <c r="D76" s="21"/>
      <c r="E76" s="21"/>
      <c r="F76" s="21"/>
      <c r="G76" s="21"/>
    </row>
    <row r="77" spans="1:7">
      <c r="A77" s="21"/>
      <c r="B77" s="21"/>
      <c r="C77" s="21"/>
      <c r="D77" s="21"/>
      <c r="E77" s="21"/>
      <c r="F77" s="21"/>
      <c r="G77" s="21"/>
    </row>
    <row r="78" spans="1:7">
      <c r="A78" s="21"/>
      <c r="B78" s="21"/>
      <c r="C78" s="21"/>
      <c r="D78" s="21"/>
      <c r="E78" s="21"/>
      <c r="F78" s="21"/>
      <c r="G78" s="21"/>
    </row>
    <row r="79" spans="1:7">
      <c r="A79" s="21"/>
      <c r="B79" s="21"/>
      <c r="C79" s="21"/>
      <c r="D79" s="21"/>
      <c r="E79" s="21"/>
      <c r="F79" s="21"/>
      <c r="G79" s="21"/>
    </row>
    <row r="80" spans="1:7">
      <c r="A80" s="21"/>
      <c r="B80" s="21"/>
      <c r="C80" s="21"/>
      <c r="D80" s="21"/>
      <c r="E80" s="21"/>
      <c r="F80" s="21"/>
      <c r="G80" s="21"/>
    </row>
    <row r="81" spans="1:7">
      <c r="A81" s="21"/>
      <c r="B81" s="21"/>
      <c r="C81" s="21"/>
      <c r="D81" s="21"/>
      <c r="E81" s="21"/>
      <c r="F81" s="21"/>
      <c r="G81" s="21"/>
    </row>
    <row r="82" spans="1:7">
      <c r="A82" s="21"/>
      <c r="B82" s="21"/>
      <c r="C82" s="21"/>
      <c r="D82" s="21"/>
      <c r="E82" s="21"/>
      <c r="F82" s="21"/>
      <c r="G82" s="21"/>
    </row>
    <row r="83" spans="1:7">
      <c r="A83" s="21"/>
      <c r="B83" s="21"/>
      <c r="C83" s="21"/>
      <c r="D83" s="21"/>
      <c r="E83" s="21"/>
      <c r="F83" s="21"/>
      <c r="G83" s="21"/>
    </row>
    <row r="84" spans="1:7">
      <c r="A84" s="21"/>
      <c r="B84" s="21"/>
      <c r="C84" s="21"/>
      <c r="D84" s="21"/>
      <c r="E84" s="21"/>
      <c r="F84" s="21"/>
      <c r="G84" s="21"/>
    </row>
    <row r="85" spans="1:7">
      <c r="A85" s="21"/>
      <c r="B85" s="21"/>
      <c r="C85" s="21"/>
      <c r="D85" s="21"/>
      <c r="E85" s="21"/>
      <c r="F85" s="21"/>
      <c r="G85" s="21"/>
    </row>
    <row r="86" spans="1:7">
      <c r="A86" s="21"/>
      <c r="B86" s="21"/>
      <c r="C86" s="21"/>
      <c r="D86" s="21"/>
      <c r="E86" s="21"/>
      <c r="F86" s="21"/>
      <c r="G86" s="21"/>
    </row>
    <row r="87" spans="1:7">
      <c r="A87" s="21"/>
      <c r="B87" s="21"/>
      <c r="C87" s="21"/>
      <c r="D87" s="21"/>
      <c r="E87" s="21"/>
      <c r="F87" s="21"/>
      <c r="G87" s="21"/>
    </row>
    <row r="88" spans="1:7">
      <c r="A88" s="21"/>
      <c r="B88" s="21"/>
      <c r="C88" s="21"/>
      <c r="D88" s="21"/>
      <c r="E88" s="21"/>
      <c r="F88" s="21"/>
      <c r="G88" s="21"/>
    </row>
    <row r="89" spans="1:7">
      <c r="A89" s="21"/>
      <c r="B89" s="21"/>
      <c r="C89" s="21"/>
      <c r="D89" s="21"/>
      <c r="E89" s="21"/>
      <c r="F89" s="21"/>
      <c r="G89" s="21"/>
    </row>
    <row r="90" spans="1:7">
      <c r="A90" s="21"/>
      <c r="B90" s="21"/>
      <c r="C90" s="21"/>
      <c r="D90" s="21"/>
      <c r="E90" s="21"/>
      <c r="F90" s="21"/>
      <c r="G90" s="21"/>
    </row>
    <row r="91" spans="1:7">
      <c r="A91" s="21"/>
      <c r="B91" s="21"/>
      <c r="C91" s="21"/>
      <c r="D91" s="21"/>
      <c r="E91" s="21"/>
      <c r="F91" s="21"/>
      <c r="G91" s="21"/>
    </row>
    <row r="92" spans="1:7">
      <c r="A92" s="21"/>
      <c r="B92" s="21"/>
      <c r="C92" s="21"/>
      <c r="D92" s="21"/>
      <c r="E92" s="21"/>
      <c r="F92" s="21"/>
      <c r="G92" s="21"/>
    </row>
    <row r="93" spans="1:7">
      <c r="A93" s="21"/>
      <c r="B93" s="21"/>
      <c r="C93" s="21"/>
      <c r="D93" s="21"/>
      <c r="E93" s="21"/>
      <c r="F93" s="21"/>
      <c r="G93" s="21"/>
    </row>
    <row r="94" spans="1:7">
      <c r="A94" s="21"/>
      <c r="B94" s="21"/>
      <c r="C94" s="21"/>
      <c r="D94" s="21"/>
      <c r="E94" s="21"/>
      <c r="F94" s="21"/>
      <c r="G94" s="21"/>
    </row>
    <row r="95" spans="1:7">
      <c r="A95" s="21"/>
      <c r="B95" s="21"/>
      <c r="C95" s="21"/>
      <c r="D95" s="21"/>
      <c r="E95" s="21"/>
      <c r="F95" s="21"/>
      <c r="G95" s="21"/>
    </row>
    <row r="96" spans="1:7">
      <c r="A96" s="21"/>
      <c r="B96" s="21"/>
      <c r="C96" s="21"/>
      <c r="D96" s="21"/>
      <c r="E96" s="21"/>
      <c r="F96" s="21"/>
      <c r="G96" s="21"/>
    </row>
    <row r="97" spans="1:7">
      <c r="A97" s="21"/>
      <c r="B97" s="21"/>
      <c r="C97" s="21"/>
      <c r="D97" s="21"/>
      <c r="E97" s="21"/>
      <c r="F97" s="21"/>
      <c r="G97" s="21"/>
    </row>
    <row r="98" spans="1:7">
      <c r="A98" s="21"/>
      <c r="B98" s="21"/>
      <c r="C98" s="21"/>
      <c r="D98" s="21"/>
      <c r="E98" s="21"/>
      <c r="F98" s="21"/>
      <c r="G98" s="21"/>
    </row>
    <row r="99" spans="1:7">
      <c r="A99" s="21"/>
      <c r="B99" s="21"/>
      <c r="C99" s="21"/>
      <c r="D99" s="21"/>
      <c r="E99" s="21"/>
      <c r="F99" s="21"/>
      <c r="G99" s="21"/>
    </row>
    <row r="100" spans="1:7">
      <c r="A100" s="21"/>
      <c r="B100" s="21"/>
      <c r="C100" s="21"/>
      <c r="D100" s="21"/>
      <c r="E100" s="21"/>
      <c r="F100" s="21"/>
      <c r="G100" s="21"/>
    </row>
    <row r="101" spans="1:7">
      <c r="A101" s="21"/>
      <c r="B101" s="21"/>
      <c r="C101" s="21"/>
      <c r="D101" s="21"/>
      <c r="E101" s="21"/>
      <c r="F101" s="21"/>
      <c r="G101" s="21"/>
    </row>
    <row r="102" spans="1:7">
      <c r="A102" s="21"/>
      <c r="B102" s="21"/>
      <c r="C102" s="21"/>
      <c r="D102" s="21"/>
      <c r="E102" s="21"/>
      <c r="F102" s="21"/>
      <c r="G102" s="21"/>
    </row>
    <row r="103" spans="1:7">
      <c r="A103" s="21"/>
      <c r="B103" s="21"/>
      <c r="C103" s="21"/>
      <c r="D103" s="21"/>
      <c r="E103" s="21"/>
      <c r="F103" s="21"/>
      <c r="G103" s="21"/>
    </row>
    <row r="104" spans="1:7">
      <c r="A104" s="21"/>
      <c r="B104" s="21"/>
      <c r="C104" s="21"/>
      <c r="D104" s="21"/>
      <c r="E104" s="21"/>
      <c r="F104" s="21"/>
      <c r="G104" s="21"/>
    </row>
    <row r="105" spans="1:7">
      <c r="A105" s="21"/>
      <c r="B105" s="21"/>
      <c r="C105" s="21"/>
      <c r="D105" s="21"/>
      <c r="E105" s="21"/>
      <c r="F105" s="21"/>
      <c r="G105" s="21"/>
    </row>
    <row r="106" spans="1:7">
      <c r="A106" s="21"/>
      <c r="B106" s="21"/>
      <c r="C106" s="21"/>
      <c r="D106" s="21"/>
      <c r="E106" s="21"/>
      <c r="F106" s="21"/>
      <c r="G106" s="21"/>
    </row>
    <row r="107" spans="1:7">
      <c r="A107" s="21"/>
      <c r="B107" s="21"/>
      <c r="C107" s="21"/>
      <c r="D107" s="21"/>
      <c r="E107" s="21"/>
      <c r="F107" s="21"/>
      <c r="G107" s="21"/>
    </row>
    <row r="108" spans="1:7">
      <c r="A108" s="21"/>
      <c r="B108" s="21"/>
      <c r="C108" s="21"/>
      <c r="D108" s="21"/>
      <c r="E108" s="21"/>
      <c r="F108" s="21"/>
      <c r="G108" s="21"/>
    </row>
    <row r="109" spans="1:7">
      <c r="A109" s="21"/>
      <c r="B109" s="21"/>
      <c r="C109" s="21"/>
      <c r="D109" s="21"/>
      <c r="E109" s="21"/>
      <c r="F109" s="21"/>
      <c r="G109" s="21"/>
    </row>
    <row r="110" spans="1:7">
      <c r="A110" s="21"/>
      <c r="B110" s="21"/>
      <c r="C110" s="21"/>
      <c r="D110" s="21"/>
      <c r="E110" s="21"/>
      <c r="F110" s="21"/>
      <c r="G110" s="21"/>
    </row>
  </sheetData>
  <mergeCells count="32">
    <mergeCell ref="A38:G38"/>
    <mergeCell ref="E45:G45"/>
    <mergeCell ref="E44:G44"/>
    <mergeCell ref="A43:C43"/>
    <mergeCell ref="F43:G43"/>
    <mergeCell ref="A39:G39"/>
    <mergeCell ref="A40:G40"/>
    <mergeCell ref="A1:G1"/>
    <mergeCell ref="A11:G11"/>
    <mergeCell ref="A29:G29"/>
    <mergeCell ref="B12:C12"/>
    <mergeCell ref="D12:D13"/>
    <mergeCell ref="E12:F12"/>
    <mergeCell ref="G12:G13"/>
    <mergeCell ref="B21:C21"/>
    <mergeCell ref="D21:D22"/>
    <mergeCell ref="E21:F21"/>
    <mergeCell ref="A21:A22"/>
    <mergeCell ref="A12:A13"/>
    <mergeCell ref="A20:G20"/>
    <mergeCell ref="A3:A4"/>
    <mergeCell ref="A2:G2"/>
    <mergeCell ref="B3:C3"/>
    <mergeCell ref="E3:F3"/>
    <mergeCell ref="D3:D4"/>
    <mergeCell ref="G3:G4"/>
    <mergeCell ref="A30:A31"/>
    <mergeCell ref="G21:G22"/>
    <mergeCell ref="B30:C30"/>
    <mergeCell ref="D30:D31"/>
    <mergeCell ref="E30:F30"/>
    <mergeCell ref="G30:G31"/>
  </mergeCells>
  <phoneticPr fontId="2" type="noConversion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Total</vt:lpstr>
      <vt:lpstr>ΞΕΝ</vt:lpstr>
      <vt:lpstr>ΑΝΑ</vt:lpstr>
      <vt:lpstr>Chart Total</vt:lpstr>
      <vt:lpstr>amount total</vt:lpstr>
      <vt:lpstr>Chart ΞΕΝ</vt:lpstr>
      <vt:lpstr>amount ΞΕΝ</vt:lpstr>
      <vt:lpstr>Chart ΑΝΑ</vt:lpstr>
      <vt:lpstr>amount ΑΝΑ</vt:lpstr>
      <vt:lpstr>ΞΕΝ!Print_Area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Diamanto Moyseos</dc:creator>
  <cp:lastModifiedBy>mailia</cp:lastModifiedBy>
  <cp:lastPrinted>2022-01-18T10:27:57Z</cp:lastPrinted>
  <dcterms:created xsi:type="dcterms:W3CDTF">2006-05-12T10:52:55Z</dcterms:created>
  <dcterms:modified xsi:type="dcterms:W3CDTF">2022-01-18T10:28:20Z</dcterms:modified>
</cp:coreProperties>
</file>