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tatistics\Pensioners &amp; beneficiaries\Αριθμος συνταξιούχων\"/>
    </mc:Choice>
  </mc:AlternateContent>
  <bookViews>
    <workbookView xWindow="0" yWindow="0" windowWidth="19200" windowHeight="7035" activeTab="1"/>
  </bookViews>
  <sheets>
    <sheet name="STATUTORY" sheetId="1" r:id="rId1"/>
    <sheet name="WIDOW" sheetId="4" r:id="rId2"/>
    <sheet name="INVALIDITY" sheetId="5" r:id="rId3"/>
    <sheet name="DISABLEMENT" sheetId="6" r:id="rId4"/>
    <sheet name="ORPHAN" sheetId="7" r:id="rId5"/>
    <sheet name="MISSING" sheetId="8" r:id="rId6"/>
  </sheets>
  <calcPr calcId="152511" calcMode="manual"/>
</workbook>
</file>

<file path=xl/calcChain.xml><?xml version="1.0" encoding="utf-8"?>
<calcChain xmlns="http://schemas.openxmlformats.org/spreadsheetml/2006/main">
  <c r="B8" i="1" l="1"/>
  <c r="B7" i="1"/>
  <c r="B6" i="1"/>
</calcChain>
</file>

<file path=xl/sharedStrings.xml><?xml version="1.0" encoding="utf-8"?>
<sst xmlns="http://schemas.openxmlformats.org/spreadsheetml/2006/main" count="42" uniqueCount="13">
  <si>
    <t>* Please note that the amount of pension is received from payment periods and the payment of the pension is made 13 times a year (12 months and 13th pension). Also, the number of widow pensioners includes cases in which death was caused by an employment accident or an occupational disease.</t>
  </si>
  <si>
    <t>* Please note that the amount of pension is received from payment periods and the payment of the pension is made 13 times a year (12 months and 13th pension)</t>
  </si>
  <si>
    <t>Year</t>
  </si>
  <si>
    <t>Number of Pensioners</t>
  </si>
  <si>
    <t>Mean monthly pension amount (€)</t>
  </si>
  <si>
    <t>STATISTICS SECTION</t>
  </si>
  <si>
    <t>SOCIAL INSURANCE SERVICES</t>
  </si>
  <si>
    <t>Number of Statutory Pensioners and Miners (except those living abroad and pro-rata) and mean pension amount* during June for the years 2007 - 2020</t>
  </si>
  <si>
    <t>Number of Widow Pensioners (except those living abroad and pro-rata) and mean pension amount* during June for the years 2007 - 2020</t>
  </si>
  <si>
    <t>Number of Invalidity Pensioners (except those living abroad and pro-rata) and mean pension amount* during June for the years 2007 - 2020</t>
  </si>
  <si>
    <t>Number of Disablement Pensioners (except those living abroad and pro-rata) and mean pension amount* during June for the years 2007 - 2020</t>
  </si>
  <si>
    <t>Number of Orphan's Benefit Recipients (except those living abroad and pro-rata) and mean benefit amount* during June for the years 2007 - 2020</t>
  </si>
  <si>
    <t>Number of Missing Person's allowance recipients (except those living abroad and pro-rata) and mean allowance amount* during June for the years 2007 - 2020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</si>
</sst>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Δ_ρ_χ_-;\-* #,##0\ _Δ_ρ_χ_-;_-* &quot;-&quot;\ _Δ_ρ_χ_-;_-@_-"/>
    <numFmt numFmtId="165" formatCode="_-* #,##0.00\ _Δ_ρ_χ_-;\-* #,##0.00\ _Δ_ρ_χ_-;_-* &quot;-&quot;\ _Δ_ρ_χ_-;_-@_-"/>
    <numFmt numFmtId="166" formatCode="[$-409]dd\-mmm\-yy;@"/>
  </numFmts>
  <fonts count="4" x14ac:knownFonts="1">
    <font>
      <sz val="11"/>
      <color theme="1"/>
      <name val="Calibri"/>
      <family val="2"/>
      <scheme val="minor"/>
    </font>
    <font>
      <sz val="10"/>
      <name val="Arial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2" fillId="0" borderId="1" xfId="1" applyNumberFormat="1" applyFont="1" applyBorder="1"/>
    <xf numFmtId="165" fontId="2" fillId="0" borderId="1" xfId="2" applyNumberFormat="1" applyFont="1" applyBorder="1"/>
    <xf numFmtId="164" fontId="2" fillId="0" borderId="1" xfId="3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/>
    <xf numFmtId="164" fontId="2" fillId="0" borderId="1" xfId="5" applyNumberFormat="1" applyFont="1" applyBorder="1"/>
    <xf numFmtId="164" fontId="2" fillId="0" borderId="1" xfId="6" applyNumberFormat="1" applyFont="1" applyBorder="1"/>
    <xf numFmtId="164" fontId="2" fillId="0" borderId="1" xfId="7" applyNumberFormat="1" applyFont="1" applyBorder="1"/>
    <xf numFmtId="164" fontId="2" fillId="0" borderId="1" xfId="8" applyNumberFormat="1" applyFont="1" applyBorder="1"/>
    <xf numFmtId="164" fontId="2" fillId="0" borderId="1" xfId="9" applyNumberFormat="1" applyFont="1" applyBorder="1"/>
    <xf numFmtId="165" fontId="2" fillId="0" borderId="1" xfId="10" applyNumberFormat="1" applyFont="1" applyBorder="1"/>
    <xf numFmtId="164" fontId="2" fillId="0" borderId="1" xfId="12" applyNumberFormat="1" applyFont="1" applyBorder="1"/>
    <xf numFmtId="164" fontId="2" fillId="0" borderId="1" xfId="13" applyNumberFormat="1" applyFont="1" applyBorder="1"/>
    <xf numFmtId="164" fontId="2" fillId="0" borderId="1" xfId="14" applyNumberFormat="1" applyFont="1" applyBorder="1"/>
    <xf numFmtId="164" fontId="2" fillId="0" borderId="1" xfId="11" applyNumberFormat="1" applyBorder="1"/>
    <xf numFmtId="164" fontId="2" fillId="0" borderId="1" xfId="15" applyNumberFormat="1" applyFont="1" applyBorder="1"/>
    <xf numFmtId="164" fontId="2" fillId="0" borderId="1" xfId="17" applyNumberFormat="1" applyFont="1" applyBorder="1"/>
    <xf numFmtId="164" fontId="2" fillId="0" borderId="1" xfId="19" applyNumberFormat="1" applyFont="1" applyBorder="1"/>
    <xf numFmtId="164" fontId="2" fillId="0" borderId="1" xfId="21" applyNumberFormat="1" applyFont="1" applyBorder="1"/>
    <xf numFmtId="164" fontId="2" fillId="0" borderId="1" xfId="23" applyNumberFormat="1" applyFont="1" applyBorder="1"/>
    <xf numFmtId="164" fontId="2" fillId="0" borderId="1" xfId="25" applyNumberFormat="1" applyFont="1" applyBorder="1"/>
    <xf numFmtId="164" fontId="2" fillId="0" borderId="1" xfId="27" applyNumberFormat="1" applyFont="1" applyBorder="1"/>
    <xf numFmtId="164" fontId="2" fillId="0" borderId="1" xfId="29" applyNumberFormat="1" applyFont="1" applyBorder="1"/>
    <xf numFmtId="164" fontId="2" fillId="0" borderId="1" xfId="31" applyNumberFormat="1" applyFont="1" applyBorder="1"/>
    <xf numFmtId="164" fontId="2" fillId="0" borderId="1" xfId="33" applyNumberFormat="1" applyFont="1" applyBorder="1"/>
    <xf numFmtId="164" fontId="2" fillId="0" borderId="1" xfId="35" applyNumberFormat="1" applyFont="1" applyBorder="1"/>
    <xf numFmtId="164" fontId="2" fillId="0" borderId="1" xfId="37" applyNumberFormat="1" applyFont="1" applyBorder="1"/>
    <xf numFmtId="164" fontId="2" fillId="0" borderId="1" xfId="4" applyNumberFormat="1" applyFont="1" applyFill="1" applyBorder="1"/>
    <xf numFmtId="164" fontId="2" fillId="0" borderId="2" xfId="0" applyNumberFormat="1" applyFont="1" applyBorder="1"/>
    <xf numFmtId="165" fontId="2" fillId="0" borderId="1" xfId="20" applyNumberFormat="1" applyFont="1" applyBorder="1"/>
    <xf numFmtId="165" fontId="2" fillId="0" borderId="1" xfId="18" applyNumberFormat="1" applyFont="1" applyBorder="1"/>
    <xf numFmtId="165" fontId="2" fillId="0" borderId="1" xfId="22" applyNumberFormat="1" applyFont="1" applyBorder="1"/>
    <xf numFmtId="165" fontId="2" fillId="0" borderId="1" xfId="24" applyNumberFormat="1" applyFont="1" applyBorder="1"/>
    <xf numFmtId="165" fontId="2" fillId="0" borderId="1" xfId="26" applyNumberFormat="1" applyFont="1" applyBorder="1"/>
    <xf numFmtId="165" fontId="2" fillId="0" borderId="1" xfId="16" applyNumberFormat="1" applyFont="1" applyBorder="1"/>
    <xf numFmtId="165" fontId="2" fillId="0" borderId="1" xfId="30" applyNumberFormat="1" applyFont="1" applyBorder="1"/>
    <xf numFmtId="165" fontId="2" fillId="0" borderId="1" xfId="32" applyNumberFormat="1" applyFont="1" applyBorder="1"/>
    <xf numFmtId="165" fontId="2" fillId="0" borderId="1" xfId="34" applyNumberFormat="1" applyFont="1" applyBorder="1"/>
    <xf numFmtId="165" fontId="2" fillId="0" borderId="1" xfId="36" applyNumberFormat="1" applyFont="1" applyBorder="1"/>
    <xf numFmtId="165" fontId="2" fillId="0" borderId="1" xfId="38" applyNumberFormat="1" applyFont="1" applyBorder="1"/>
    <xf numFmtId="165" fontId="2" fillId="0" borderId="1" xfId="28" applyNumberFormat="1" applyFont="1" applyBorder="1"/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left" vertical="top" wrapText="1"/>
    </xf>
  </cellXfs>
  <cellStyles count="39">
    <cellStyle name="Normal" xfId="0" builtinId="0"/>
    <cellStyle name="Normal 11" xfId="6"/>
    <cellStyle name="Normal 13" xfId="7"/>
    <cellStyle name="Normal 15" xfId="8"/>
    <cellStyle name="Normal 17" xfId="9"/>
    <cellStyle name="Normal 18" xfId="10"/>
    <cellStyle name="Normal 19" xfId="11"/>
    <cellStyle name="Normal 21" xfId="12"/>
    <cellStyle name="Normal 23" xfId="13"/>
    <cellStyle name="Normal 25" xfId="14"/>
    <cellStyle name="Normal 27" xfId="15"/>
    <cellStyle name="Normal 28" xfId="16"/>
    <cellStyle name="Normal 29" xfId="17"/>
    <cellStyle name="Normal 3" xfId="1"/>
    <cellStyle name="Normal 30" xfId="18"/>
    <cellStyle name="Normal 31" xfId="19"/>
    <cellStyle name="Normal 32" xfId="20"/>
    <cellStyle name="Normal 33" xfId="21"/>
    <cellStyle name="Normal 34" xfId="22"/>
    <cellStyle name="Normal 35" xfId="23"/>
    <cellStyle name="Normal 36" xfId="24"/>
    <cellStyle name="Normal 37" xfId="25"/>
    <cellStyle name="Normal 38" xfId="26"/>
    <cellStyle name="Normal 39" xfId="27"/>
    <cellStyle name="Normal 4" xfId="2"/>
    <cellStyle name="Normal 40" xfId="28"/>
    <cellStyle name="Normal 41" xfId="29"/>
    <cellStyle name="Normal 42" xfId="30"/>
    <cellStyle name="Normal 43" xfId="31"/>
    <cellStyle name="Normal 44" xfId="32"/>
    <cellStyle name="Normal 45" xfId="33"/>
    <cellStyle name="Normal 46" xfId="34"/>
    <cellStyle name="Normal 47" xfId="35"/>
    <cellStyle name="Normal 48" xfId="36"/>
    <cellStyle name="Normal 49" xfId="37"/>
    <cellStyle name="Normal 5" xfId="3"/>
    <cellStyle name="Normal 50" xfId="38"/>
    <cellStyle name="Normal 7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</a:t>
            </a:r>
            <a:r>
              <a:rPr lang="en-US" sz="1400" baseline="0"/>
              <a:t> of Statutory Pensioners (and Miners) for the years </a:t>
            </a:r>
            <a:r>
              <a:rPr lang="el-GR" sz="1400" baseline="0"/>
              <a:t>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STATUTORY!$A$4:$A$17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STATUTORY!$A$4:$A$16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cat>
            <c:numRef>
              <c:f>STATUTORY!$A$4:$A$17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STATUTORY!$B$4:$B$17</c:f>
              <c:numCache>
                <c:formatCode>_-* #.##0\ _Δ_ρ_χ_-;\-* #.##0\ _Δ_ρ_χ_-;_-* "-"\ _Δ_ρ_χ_-;_-@_-</c:formatCode>
                <c:ptCount val="14"/>
                <c:pt idx="0">
                  <c:v>71621</c:v>
                </c:pt>
                <c:pt idx="1">
                  <c:v>74642</c:v>
                </c:pt>
                <c:pt idx="2">
                  <c:v>76508</c:v>
                </c:pt>
                <c:pt idx="3">
                  <c:v>80261</c:v>
                </c:pt>
                <c:pt idx="4">
                  <c:v>82038</c:v>
                </c:pt>
                <c:pt idx="5">
                  <c:v>88453</c:v>
                </c:pt>
                <c:pt idx="6">
                  <c:v>91472</c:v>
                </c:pt>
                <c:pt idx="7">
                  <c:v>95747</c:v>
                </c:pt>
                <c:pt idx="8">
                  <c:v>97134</c:v>
                </c:pt>
                <c:pt idx="9">
                  <c:v>100305</c:v>
                </c:pt>
                <c:pt idx="10">
                  <c:v>103238</c:v>
                </c:pt>
                <c:pt idx="11">
                  <c:v>105648</c:v>
                </c:pt>
                <c:pt idx="12">
                  <c:v>108066</c:v>
                </c:pt>
                <c:pt idx="13">
                  <c:v>111300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97760"/>
        <c:axId val="245299328"/>
      </c:lineChart>
      <c:catAx>
        <c:axId val="2452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5299328"/>
        <c:crosses val="autoZero"/>
        <c:auto val="1"/>
        <c:lblAlgn val="ctr"/>
        <c:lblOffset val="100"/>
        <c:noMultiLvlLbl val="0"/>
      </c:catAx>
      <c:valAx>
        <c:axId val="245299328"/>
        <c:scaling>
          <c:orientation val="minMax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529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Orphan's benefit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ORPHAN!$A$4:$A$17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ORPHAN!$C$4:$C$17</c:f>
              <c:numCache>
                <c:formatCode>_-* #.##000\ _Δ_ρ_χ_-;\-* #.##000\ _Δ_ρ_χ_-;_-* "-"\ _Δ_ρ_χ_-;_-@_-</c:formatCode>
                <c:ptCount val="14"/>
                <c:pt idx="0">
                  <c:v>183.54754479913174</c:v>
                </c:pt>
                <c:pt idx="1">
                  <c:v>192.01269911504426</c:v>
                </c:pt>
                <c:pt idx="2">
                  <c:v>198.47493392070484</c:v>
                </c:pt>
                <c:pt idx="3">
                  <c:v>205.65033045977012</c:v>
                </c:pt>
                <c:pt idx="4">
                  <c:v>216.53534398888115</c:v>
                </c:pt>
                <c:pt idx="5">
                  <c:v>205.19653113087674</c:v>
                </c:pt>
                <c:pt idx="6">
                  <c:v>209.550078125</c:v>
                </c:pt>
                <c:pt idx="7">
                  <c:v>209.51880764163371</c:v>
                </c:pt>
                <c:pt idx="8">
                  <c:v>209.55422024623803</c:v>
                </c:pt>
                <c:pt idx="9">
                  <c:v>206.09</c:v>
                </c:pt>
                <c:pt idx="10">
                  <c:v>207.32</c:v>
                </c:pt>
                <c:pt idx="11">
                  <c:v>207.8</c:v>
                </c:pt>
                <c:pt idx="12">
                  <c:v>206.86</c:v>
                </c:pt>
                <c:pt idx="13">
                  <c:v>211.16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51352"/>
        <c:axId val="375351744"/>
      </c:lineChart>
      <c:catAx>
        <c:axId val="37535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1744"/>
        <c:crosses val="autoZero"/>
        <c:auto val="1"/>
        <c:lblAlgn val="ctr"/>
        <c:lblOffset val="100"/>
        <c:noMultiLvlLbl val="0"/>
      </c:catAx>
      <c:valAx>
        <c:axId val="375351744"/>
        <c:scaling>
          <c:orientation val="minMax"/>
          <c:min val="18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351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Missing Person's allowance recipients for the years</a:t>
            </a:r>
            <a:r>
              <a:rPr lang="el-GR" sz="1400" baseline="0"/>
              <a:t>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MISSING!$A$4:$A$17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MISSING!$B$4:$B$17</c:f>
              <c:numCache>
                <c:formatCode>_-* #.##0\ _Δ_ρ_χ_-;\-* #.##0\ _Δ_ρ_χ_-;_-* "-"\ _Δ_ρ_χ_-;_-@_-</c:formatCode>
                <c:ptCount val="14"/>
                <c:pt idx="0">
                  <c:v>272</c:v>
                </c:pt>
                <c:pt idx="1">
                  <c:v>266</c:v>
                </c:pt>
                <c:pt idx="2">
                  <c:v>253</c:v>
                </c:pt>
                <c:pt idx="3">
                  <c:v>230</c:v>
                </c:pt>
                <c:pt idx="4">
                  <c:v>217</c:v>
                </c:pt>
                <c:pt idx="5">
                  <c:v>212</c:v>
                </c:pt>
                <c:pt idx="6">
                  <c:v>206</c:v>
                </c:pt>
                <c:pt idx="7">
                  <c:v>197</c:v>
                </c:pt>
                <c:pt idx="8">
                  <c:v>180</c:v>
                </c:pt>
                <c:pt idx="9">
                  <c:v>169</c:v>
                </c:pt>
                <c:pt idx="10">
                  <c:v>163</c:v>
                </c:pt>
                <c:pt idx="11">
                  <c:v>157</c:v>
                </c:pt>
                <c:pt idx="12">
                  <c:v>150</c:v>
                </c:pt>
                <c:pt idx="13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995280"/>
        <c:axId val="375997240"/>
      </c:lineChart>
      <c:catAx>
        <c:axId val="37599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997240"/>
        <c:crosses val="autoZero"/>
        <c:auto val="1"/>
        <c:lblAlgn val="ctr"/>
        <c:lblOffset val="100"/>
        <c:noMultiLvlLbl val="0"/>
      </c:catAx>
      <c:valAx>
        <c:axId val="375997240"/>
        <c:scaling>
          <c:orientation val="minMax"/>
          <c:min val="150"/>
        </c:scaling>
        <c:delete val="0"/>
        <c:axPos val="l"/>
        <c:majorGridlines/>
        <c:numFmt formatCode="_-* #.##0\ _Δ_ρ_χ_-;\-* #.##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99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Missing Person's allowance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MISSING!$A$4:$A$17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MISSING!$C$4:$C$17</c:f>
              <c:numCache>
                <c:formatCode>_-* #.##000\ _Δ_ρ_χ_-;\-* #.##000\ _Δ_ρ_χ_-;_-* "-"\ _Δ_ρ_χ_-;_-@_-</c:formatCode>
                <c:ptCount val="14"/>
                <c:pt idx="0">
                  <c:v>322.99269733693365</c:v>
                </c:pt>
                <c:pt idx="1">
                  <c:v>337.18973684210528</c:v>
                </c:pt>
                <c:pt idx="2">
                  <c:v>352.39703557312254</c:v>
                </c:pt>
                <c:pt idx="3">
                  <c:v>370.35860869565215</c:v>
                </c:pt>
                <c:pt idx="4">
                  <c:v>381.27341013824883</c:v>
                </c:pt>
                <c:pt idx="5">
                  <c:v>388.19254716981135</c:v>
                </c:pt>
                <c:pt idx="6">
                  <c:v>392.86417475728155</c:v>
                </c:pt>
                <c:pt idx="7">
                  <c:v>392.22746192893402</c:v>
                </c:pt>
                <c:pt idx="8">
                  <c:v>391.66788888888891</c:v>
                </c:pt>
                <c:pt idx="9">
                  <c:v>391.32</c:v>
                </c:pt>
                <c:pt idx="10">
                  <c:v>394.38</c:v>
                </c:pt>
                <c:pt idx="11">
                  <c:v>393.61</c:v>
                </c:pt>
                <c:pt idx="12">
                  <c:v>394.44</c:v>
                </c:pt>
                <c:pt idx="13">
                  <c:v>395.57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993320"/>
        <c:axId val="375992144"/>
      </c:lineChart>
      <c:catAx>
        <c:axId val="37599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992144"/>
        <c:crosses val="autoZero"/>
        <c:auto val="1"/>
        <c:lblAlgn val="ctr"/>
        <c:lblOffset val="100"/>
        <c:noMultiLvlLbl val="0"/>
      </c:catAx>
      <c:valAx>
        <c:axId val="375992144"/>
        <c:scaling>
          <c:orientation val="minMax"/>
          <c:max val="420"/>
          <c:min val="30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993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Statutory (and Miners) pension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STATUTORY!$A$4:$A$17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STATUTORY!$C$4:$C$17</c:f>
              <c:numCache>
                <c:formatCode>_-* #.##000\ _Δ_ρ_χ_-;\-* #.##000\ _Δ_ρ_χ_-;_-* "-"\ _Δ_ρ_χ_-;_-@_-</c:formatCode>
                <c:ptCount val="14"/>
                <c:pt idx="0">
                  <c:v>504.42574824804444</c:v>
                </c:pt>
                <c:pt idx="1">
                  <c:v>537.59101939926575</c:v>
                </c:pt>
                <c:pt idx="2">
                  <c:v>582.9396345480211</c:v>
                </c:pt>
                <c:pt idx="3">
                  <c:v>616.56683819040381</c:v>
                </c:pt>
                <c:pt idx="4">
                  <c:v>651.50922206782229</c:v>
                </c:pt>
                <c:pt idx="5">
                  <c:v>678.95067617830932</c:v>
                </c:pt>
                <c:pt idx="6">
                  <c:v>697.45750043729231</c:v>
                </c:pt>
                <c:pt idx="7">
                  <c:v>707.06255026267138</c:v>
                </c:pt>
                <c:pt idx="8">
                  <c:v>715.12567020816596</c:v>
                </c:pt>
                <c:pt idx="9">
                  <c:v>722.83</c:v>
                </c:pt>
                <c:pt idx="10">
                  <c:v>732.9</c:v>
                </c:pt>
                <c:pt idx="11">
                  <c:v>740.61</c:v>
                </c:pt>
                <c:pt idx="12">
                  <c:v>750.15</c:v>
                </c:pt>
                <c:pt idx="13">
                  <c:v>758.92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93056"/>
        <c:axId val="245300112"/>
      </c:lineChart>
      <c:catAx>
        <c:axId val="24529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5300112"/>
        <c:crosses val="autoZero"/>
        <c:auto val="1"/>
        <c:lblAlgn val="ctr"/>
        <c:lblOffset val="100"/>
        <c:noMultiLvlLbl val="0"/>
      </c:catAx>
      <c:valAx>
        <c:axId val="245300112"/>
        <c:scaling>
          <c:orientation val="minMax"/>
          <c:min val="40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24529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Widow Pensioners </a:t>
            </a:r>
          </a:p>
          <a:p>
            <a:pPr>
              <a:defRPr sz="1400"/>
            </a:pPr>
            <a:r>
              <a:rPr lang="en-US" sz="1400"/>
              <a:t>for the years</a:t>
            </a:r>
            <a:r>
              <a:rPr lang="el-GR" sz="1400" baseline="0"/>
              <a:t>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WIDOW!$A$4:$A$17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WIDOW!$A$4:$A$16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cat>
            <c:numRef>
              <c:f>WIDOW!$A$4:$A$17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WIDOW!$B$4:$B$17</c:f>
              <c:numCache>
                <c:formatCode>_-* #.##0\ _Δ_ρ_χ_-;\-* #.##0\ _Δ_ρ_χ_-;_-* "-"\ _Δ_ρ_χ_-;_-@_-</c:formatCode>
                <c:ptCount val="14"/>
                <c:pt idx="0">
                  <c:v>25735</c:v>
                </c:pt>
                <c:pt idx="1">
                  <c:v>26043</c:v>
                </c:pt>
                <c:pt idx="2">
                  <c:v>26039</c:v>
                </c:pt>
                <c:pt idx="3">
                  <c:v>26271</c:v>
                </c:pt>
                <c:pt idx="4">
                  <c:v>26279</c:v>
                </c:pt>
                <c:pt idx="5">
                  <c:v>27190</c:v>
                </c:pt>
                <c:pt idx="6">
                  <c:v>27194</c:v>
                </c:pt>
                <c:pt idx="7">
                  <c:v>27824</c:v>
                </c:pt>
                <c:pt idx="8">
                  <c:v>27663</c:v>
                </c:pt>
                <c:pt idx="9">
                  <c:v>28173</c:v>
                </c:pt>
                <c:pt idx="10">
                  <c:v>28398</c:v>
                </c:pt>
                <c:pt idx="11">
                  <c:v>28347</c:v>
                </c:pt>
                <c:pt idx="12">
                  <c:v>28222</c:v>
                </c:pt>
                <c:pt idx="13">
                  <c:v>28482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99720"/>
        <c:axId val="245300504"/>
      </c:lineChart>
      <c:catAx>
        <c:axId val="24529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5300504"/>
        <c:crosses val="autoZero"/>
        <c:auto val="1"/>
        <c:lblAlgn val="ctr"/>
        <c:lblOffset val="100"/>
        <c:noMultiLvlLbl val="0"/>
      </c:catAx>
      <c:valAx>
        <c:axId val="245300504"/>
        <c:scaling>
          <c:orientation val="minMax"/>
          <c:min val="2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5299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Widow</a:t>
            </a:r>
            <a:r>
              <a:rPr lang="en-US" sz="1400" baseline="0"/>
              <a:t> pension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WIDOW!$A$4:$A$17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WIDOW!$C$4:$C$17</c:f>
              <c:numCache>
                <c:formatCode>_-* #.##000\ _Δ_ρ_χ_-;\-* #.##000\ _Δ_ρ_χ_-;_-* "-"\ _Δ_ρ_χ_-;_-@_-</c:formatCode>
                <c:ptCount val="14"/>
                <c:pt idx="0">
                  <c:v>396.92784258891476</c:v>
                </c:pt>
                <c:pt idx="1">
                  <c:v>416.8652897131667</c:v>
                </c:pt>
                <c:pt idx="2">
                  <c:v>443.72099504589272</c:v>
                </c:pt>
                <c:pt idx="3">
                  <c:v>467.36694339766285</c:v>
                </c:pt>
                <c:pt idx="4">
                  <c:v>486.78681494729631</c:v>
                </c:pt>
                <c:pt idx="5">
                  <c:v>502.69507649871275</c:v>
                </c:pt>
                <c:pt idx="6">
                  <c:v>514.83864087666393</c:v>
                </c:pt>
                <c:pt idx="7">
                  <c:v>519.70012615008625</c:v>
                </c:pt>
                <c:pt idx="8">
                  <c:v>525.45000000000005</c:v>
                </c:pt>
                <c:pt idx="9">
                  <c:v>532.34</c:v>
                </c:pt>
                <c:pt idx="10">
                  <c:v>542.54</c:v>
                </c:pt>
                <c:pt idx="11">
                  <c:v>549.66999999999996</c:v>
                </c:pt>
                <c:pt idx="12">
                  <c:v>557.77</c:v>
                </c:pt>
                <c:pt idx="13">
                  <c:v>563.30999999999995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94232"/>
        <c:axId val="375354096"/>
      </c:lineChart>
      <c:catAx>
        <c:axId val="24529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4096"/>
        <c:crosses val="autoZero"/>
        <c:auto val="1"/>
        <c:lblAlgn val="ctr"/>
        <c:lblOffset val="100"/>
        <c:noMultiLvlLbl val="0"/>
      </c:catAx>
      <c:valAx>
        <c:axId val="375354096"/>
        <c:scaling>
          <c:orientation val="minMax"/>
          <c:min val="35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245294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Invalidity Pensioners</a:t>
            </a:r>
          </a:p>
          <a:p>
            <a:pPr>
              <a:defRPr sz="1400"/>
            </a:pPr>
            <a:r>
              <a:rPr lang="en-US" sz="1400" baseline="0"/>
              <a:t>for the years</a:t>
            </a:r>
            <a:r>
              <a:rPr lang="el-GR" sz="1400" baseline="0"/>
              <a:t>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INVALIDITY!$A$4:$A$17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INVALIDITY!$A$4:$A$16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cat>
            <c:numRef>
              <c:f>INVALIDITY!$A$4:$A$17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INVALIDITY!$B$4:$B$17</c:f>
              <c:numCache>
                <c:formatCode>_-* #.##0\ _Δ_ρ_χ_-;\-* #.##0\ _Δ_ρ_χ_-;_-* "-"\ _Δ_ρ_χ_-;_-@_-</c:formatCode>
                <c:ptCount val="14"/>
                <c:pt idx="0">
                  <c:v>7013</c:v>
                </c:pt>
                <c:pt idx="1">
                  <c:v>6944</c:v>
                </c:pt>
                <c:pt idx="2">
                  <c:v>6772</c:v>
                </c:pt>
                <c:pt idx="3">
                  <c:v>6683</c:v>
                </c:pt>
                <c:pt idx="4">
                  <c:v>6768</c:v>
                </c:pt>
                <c:pt idx="5">
                  <c:v>6578</c:v>
                </c:pt>
                <c:pt idx="6">
                  <c:v>6261</c:v>
                </c:pt>
                <c:pt idx="7">
                  <c:v>5883</c:v>
                </c:pt>
                <c:pt idx="8">
                  <c:v>5583</c:v>
                </c:pt>
                <c:pt idx="9">
                  <c:v>5392</c:v>
                </c:pt>
                <c:pt idx="10">
                  <c:v>5035</c:v>
                </c:pt>
                <c:pt idx="11">
                  <c:v>4683</c:v>
                </c:pt>
                <c:pt idx="12">
                  <c:v>4377</c:v>
                </c:pt>
                <c:pt idx="13">
                  <c:v>4119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54488"/>
        <c:axId val="375354880"/>
      </c:lineChart>
      <c:catAx>
        <c:axId val="37535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4880"/>
        <c:crosses val="autoZero"/>
        <c:auto val="1"/>
        <c:lblAlgn val="ctr"/>
        <c:lblOffset val="100"/>
        <c:noMultiLvlLbl val="0"/>
      </c:catAx>
      <c:valAx>
        <c:axId val="375354880"/>
        <c:scaling>
          <c:orientation val="minMax"/>
          <c:min val="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75354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Invalidity pension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INVALIDITY!$A$4:$A$17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INVALIDITY!$C$4:$C$17</c:f>
              <c:numCache>
                <c:formatCode>_-* #.##000\ _Δ_ρ_χ_-;\-* #.##000\ _Δ_ρ_χ_-;_-* "-"\ _Δ_ρ_χ_-;_-@_-</c:formatCode>
                <c:ptCount val="14"/>
                <c:pt idx="0">
                  <c:v>502.81391990660478</c:v>
                </c:pt>
                <c:pt idx="1">
                  <c:v>521.87876872119818</c:v>
                </c:pt>
                <c:pt idx="2">
                  <c:v>546.53099084465453</c:v>
                </c:pt>
                <c:pt idx="3">
                  <c:v>564.26014963339821</c:v>
                </c:pt>
                <c:pt idx="4">
                  <c:v>578.91378102836882</c:v>
                </c:pt>
                <c:pt idx="5">
                  <c:v>593.58058984493766</c:v>
                </c:pt>
                <c:pt idx="6">
                  <c:v>604.19398019485698</c:v>
                </c:pt>
                <c:pt idx="7">
                  <c:v>607.25894441611422</c:v>
                </c:pt>
                <c:pt idx="8">
                  <c:v>609.59907755686902</c:v>
                </c:pt>
                <c:pt idx="9">
                  <c:v>609.16</c:v>
                </c:pt>
                <c:pt idx="10">
                  <c:v>610.66999999999996</c:v>
                </c:pt>
                <c:pt idx="11">
                  <c:v>607.87</c:v>
                </c:pt>
                <c:pt idx="12">
                  <c:v>603.63</c:v>
                </c:pt>
                <c:pt idx="13">
                  <c:v>601.4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56840"/>
        <c:axId val="375355664"/>
      </c:lineChart>
      <c:catAx>
        <c:axId val="37535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5664"/>
        <c:crosses val="autoZero"/>
        <c:auto val="1"/>
        <c:lblAlgn val="ctr"/>
        <c:lblOffset val="100"/>
        <c:noMultiLvlLbl val="0"/>
      </c:catAx>
      <c:valAx>
        <c:axId val="375355664"/>
        <c:scaling>
          <c:orientation val="minMax"/>
          <c:min val="45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356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Disablement Pensioners</a:t>
            </a:r>
          </a:p>
          <a:p>
            <a:pPr>
              <a:defRPr sz="1400"/>
            </a:pPr>
            <a:r>
              <a:rPr lang="en-US" sz="1400" baseline="0"/>
              <a:t>for the years</a:t>
            </a:r>
            <a:r>
              <a:rPr lang="el-GR" sz="1400" baseline="0"/>
              <a:t>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DISABLEMENT!$A$4:$A$17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DISABLEMENT!$B$4:$B$17</c:f>
              <c:numCache>
                <c:formatCode>_-* #.##0\ _Δ_ρ_χ_-;\-* #.##0\ _Δ_ρ_χ_-;_-* "-"\ _Δ_ρ_χ_-;_-@_-</c:formatCode>
                <c:ptCount val="14"/>
                <c:pt idx="0">
                  <c:v>1089</c:v>
                </c:pt>
                <c:pt idx="1">
                  <c:v>1081</c:v>
                </c:pt>
                <c:pt idx="2">
                  <c:v>1062</c:v>
                </c:pt>
                <c:pt idx="3">
                  <c:v>1048</c:v>
                </c:pt>
                <c:pt idx="4">
                  <c:v>1028</c:v>
                </c:pt>
                <c:pt idx="5">
                  <c:v>997</c:v>
                </c:pt>
                <c:pt idx="6">
                  <c:v>990</c:v>
                </c:pt>
                <c:pt idx="7">
                  <c:v>968</c:v>
                </c:pt>
                <c:pt idx="8">
                  <c:v>937</c:v>
                </c:pt>
                <c:pt idx="9">
                  <c:v>923</c:v>
                </c:pt>
                <c:pt idx="10">
                  <c:v>907</c:v>
                </c:pt>
                <c:pt idx="11">
                  <c:v>868</c:v>
                </c:pt>
                <c:pt idx="12">
                  <c:v>849</c:v>
                </c:pt>
                <c:pt idx="13">
                  <c:v>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49784"/>
        <c:axId val="375356056"/>
      </c:lineChart>
      <c:catAx>
        <c:axId val="37534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6056"/>
        <c:crosses val="autoZero"/>
        <c:auto val="1"/>
        <c:lblAlgn val="ctr"/>
        <c:lblOffset val="100"/>
        <c:noMultiLvlLbl val="0"/>
      </c:catAx>
      <c:valAx>
        <c:axId val="375356056"/>
        <c:scaling>
          <c:orientation val="minMax"/>
          <c:min val="900"/>
        </c:scaling>
        <c:delete val="0"/>
        <c:axPos val="l"/>
        <c:majorGridlines/>
        <c:numFmt formatCode="_-* #.##0\ _Δ_ρ_χ_-;\-* #.##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349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monthly Disablement pension</a:t>
            </a:r>
            <a:r>
              <a:rPr lang="en-US" sz="1400" baseline="0"/>
              <a:t> amount</a:t>
            </a:r>
            <a:r>
              <a:rPr lang="el-GR" sz="1400"/>
              <a:t> (€) </a:t>
            </a:r>
            <a:r>
              <a:rPr lang="en-US" sz="1400"/>
              <a:t>during June</a:t>
            </a:r>
            <a:r>
              <a:rPr lang="el-GR" sz="1400" baseline="0"/>
              <a:t>,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DISABLEMENT!$A$4:$A$17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DISABLEMENT!$C$4:$C$17</c:f>
              <c:numCache>
                <c:formatCode>_-* #.##000\ _Δ_ρ_χ_-;\-* #.##000\ _Δ_ρ_χ_-;_-* "-"\ _Δ_ρ_χ_-;_-@_-</c:formatCode>
                <c:ptCount val="14"/>
                <c:pt idx="0">
                  <c:v>305.78036686908155</c:v>
                </c:pt>
                <c:pt idx="1">
                  <c:v>317.45026827012026</c:v>
                </c:pt>
                <c:pt idx="2">
                  <c:v>336.0536440677966</c:v>
                </c:pt>
                <c:pt idx="3">
                  <c:v>351.83367366412216</c:v>
                </c:pt>
                <c:pt idx="4">
                  <c:v>354.27867704280152</c:v>
                </c:pt>
                <c:pt idx="5">
                  <c:v>362.72606820461385</c:v>
                </c:pt>
                <c:pt idx="6">
                  <c:v>367.44574747474746</c:v>
                </c:pt>
                <c:pt idx="7">
                  <c:v>366.12863636363636</c:v>
                </c:pt>
                <c:pt idx="8">
                  <c:v>367.23738527214516</c:v>
                </c:pt>
                <c:pt idx="9">
                  <c:v>367.46</c:v>
                </c:pt>
                <c:pt idx="10">
                  <c:v>369.55</c:v>
                </c:pt>
                <c:pt idx="11">
                  <c:v>368.56</c:v>
                </c:pt>
                <c:pt idx="12">
                  <c:v>376.49</c:v>
                </c:pt>
                <c:pt idx="13">
                  <c:v>381.58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53704"/>
        <c:axId val="375352136"/>
      </c:lineChart>
      <c:catAx>
        <c:axId val="37535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2136"/>
        <c:crosses val="autoZero"/>
        <c:auto val="1"/>
        <c:lblAlgn val="ctr"/>
        <c:lblOffset val="100"/>
        <c:noMultiLvlLbl val="0"/>
      </c:catAx>
      <c:valAx>
        <c:axId val="375352136"/>
        <c:scaling>
          <c:orientation val="minMax"/>
          <c:min val="300"/>
        </c:scaling>
        <c:delete val="0"/>
        <c:axPos val="l"/>
        <c:majorGridlines/>
        <c:numFmt formatCode="_-* #.##000\ _Δ_ρ_χ_-;\-* #.##00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353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Orphan's Benefit Recipients</a:t>
            </a:r>
          </a:p>
          <a:p>
            <a:pPr>
              <a:defRPr sz="1400"/>
            </a:pPr>
            <a:r>
              <a:rPr lang="en-US" sz="1400" baseline="0"/>
              <a:t>for the years</a:t>
            </a:r>
            <a:r>
              <a:rPr lang="el-GR" sz="1400" baseline="0"/>
              <a:t> 2007 - 20</a:t>
            </a:r>
            <a:r>
              <a:rPr lang="en-US" sz="1400" baseline="0"/>
              <a:t>20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ORPHAN!$A$4:$A$17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ORPHAN!$B$4:$B$17</c:f>
              <c:numCache>
                <c:formatCode>_-* #.##0\ _Δ_ρ_χ_-;\-* #.##0\ _Δ_ρ_χ_-;_-* "-"\ _Δ_ρ_χ_-;_-@_-</c:formatCode>
                <c:ptCount val="14"/>
                <c:pt idx="0">
                  <c:v>1395</c:v>
                </c:pt>
                <c:pt idx="1">
                  <c:v>1356</c:v>
                </c:pt>
                <c:pt idx="2">
                  <c:v>1362</c:v>
                </c:pt>
                <c:pt idx="3">
                  <c:v>1392</c:v>
                </c:pt>
                <c:pt idx="4">
                  <c:v>1439</c:v>
                </c:pt>
                <c:pt idx="5">
                  <c:v>1574</c:v>
                </c:pt>
                <c:pt idx="6">
                  <c:v>1536</c:v>
                </c:pt>
                <c:pt idx="7">
                  <c:v>1518</c:v>
                </c:pt>
                <c:pt idx="8">
                  <c:v>1462</c:v>
                </c:pt>
                <c:pt idx="9">
                  <c:v>1492</c:v>
                </c:pt>
                <c:pt idx="10">
                  <c:v>1467</c:v>
                </c:pt>
                <c:pt idx="11">
                  <c:v>1373</c:v>
                </c:pt>
                <c:pt idx="12">
                  <c:v>1325</c:v>
                </c:pt>
                <c:pt idx="13">
                  <c:v>1177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352528"/>
        <c:axId val="375352920"/>
      </c:lineChart>
      <c:catAx>
        <c:axId val="37535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352920"/>
        <c:crosses val="autoZero"/>
        <c:auto val="1"/>
        <c:lblAlgn val="ctr"/>
        <c:lblOffset val="100"/>
        <c:noMultiLvlLbl val="0"/>
      </c:catAx>
      <c:valAx>
        <c:axId val="375352920"/>
        <c:scaling>
          <c:orientation val="minMax"/>
          <c:min val="1350"/>
        </c:scaling>
        <c:delete val="0"/>
        <c:axPos val="l"/>
        <c:majorGridlines/>
        <c:numFmt formatCode="_-* #.##0\ _Δ_ρ_χ_-;\-* #.##0\ _Δ_ρ_χ_-;_-* &quot;-&quot;\ _Δ_ρ_χ_-;_-@_-" sourceLinked="1"/>
        <c:majorTickMark val="none"/>
        <c:minorTickMark val="none"/>
        <c:tickLblPos val="nextTo"/>
        <c:spPr>
          <a:ln w="9525">
            <a:noFill/>
          </a:ln>
        </c:spPr>
        <c:crossAx val="37535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95250</xdr:rowOff>
    </xdr:from>
    <xdr:to>
      <xdr:col>2</xdr:col>
      <xdr:colOff>1933575</xdr:colOff>
      <xdr:row>33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35</xdr:row>
      <xdr:rowOff>66675</xdr:rowOff>
    </xdr:from>
    <xdr:to>
      <xdr:col>2</xdr:col>
      <xdr:colOff>1962150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9525</xdr:rowOff>
    </xdr:from>
    <xdr:to>
      <xdr:col>2</xdr:col>
      <xdr:colOff>1914525</xdr:colOff>
      <xdr:row>33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34</xdr:row>
      <xdr:rowOff>0</xdr:rowOff>
    </xdr:from>
    <xdr:to>
      <xdr:col>2</xdr:col>
      <xdr:colOff>1905000</xdr:colOff>
      <xdr:row>48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95250</xdr:rowOff>
    </xdr:from>
    <xdr:to>
      <xdr:col>2</xdr:col>
      <xdr:colOff>1933575</xdr:colOff>
      <xdr:row>33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35</xdr:row>
      <xdr:rowOff>66675</xdr:rowOff>
    </xdr:from>
    <xdr:to>
      <xdr:col>2</xdr:col>
      <xdr:colOff>1962150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95250</xdr:rowOff>
    </xdr:from>
    <xdr:to>
      <xdr:col>2</xdr:col>
      <xdr:colOff>1905000</xdr:colOff>
      <xdr:row>33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35</xdr:row>
      <xdr:rowOff>66675</xdr:rowOff>
    </xdr:from>
    <xdr:to>
      <xdr:col>2</xdr:col>
      <xdr:colOff>1962150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95250</xdr:rowOff>
    </xdr:from>
    <xdr:to>
      <xdr:col>2</xdr:col>
      <xdr:colOff>1933575</xdr:colOff>
      <xdr:row>33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35</xdr:row>
      <xdr:rowOff>66675</xdr:rowOff>
    </xdr:from>
    <xdr:to>
      <xdr:col>2</xdr:col>
      <xdr:colOff>1962150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95250</xdr:rowOff>
    </xdr:from>
    <xdr:to>
      <xdr:col>2</xdr:col>
      <xdr:colOff>1933575</xdr:colOff>
      <xdr:row>33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35</xdr:row>
      <xdr:rowOff>66675</xdr:rowOff>
    </xdr:from>
    <xdr:to>
      <xdr:col>2</xdr:col>
      <xdr:colOff>1962150</xdr:colOff>
      <xdr:row>49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opLeftCell="A10" zoomScaleNormal="100" workbookViewId="0">
      <selection activeCell="G49" sqref="G49"/>
    </sheetView>
  </sheetViews>
  <sheetFormatPr defaultRowHeight="15" x14ac:dyDescent="0.25"/>
  <cols>
    <col min="1" max="1" width="17" style="1" customWidth="1"/>
    <col min="2" max="2" width="21.140625" bestFit="1" customWidth="1"/>
    <col min="3" max="3" width="32.28515625" bestFit="1" customWidth="1"/>
  </cols>
  <sheetData>
    <row r="1" spans="1:3" ht="30.75" customHeight="1" x14ac:dyDescent="0.25">
      <c r="A1" s="45" t="s">
        <v>7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2">
        <v>71621</v>
      </c>
      <c r="C4" s="3">
        <v>504.42574824804444</v>
      </c>
    </row>
    <row r="5" spans="1:3" x14ac:dyDescent="0.25">
      <c r="A5" s="6">
        <v>2008</v>
      </c>
      <c r="B5" s="4">
        <v>74642</v>
      </c>
      <c r="C5" s="3">
        <v>537.59101939926575</v>
      </c>
    </row>
    <row r="6" spans="1:3" x14ac:dyDescent="0.25">
      <c r="A6" s="6">
        <v>2009</v>
      </c>
      <c r="B6" s="7">
        <f>75593+915</f>
        <v>76508</v>
      </c>
      <c r="C6" s="3">
        <v>582.9396345480211</v>
      </c>
    </row>
    <row r="7" spans="1:3" x14ac:dyDescent="0.25">
      <c r="A7" s="6">
        <v>2010</v>
      </c>
      <c r="B7" s="7">
        <f>79337+924</f>
        <v>80261</v>
      </c>
      <c r="C7" s="3">
        <v>616.56683819040381</v>
      </c>
    </row>
    <row r="8" spans="1:3" x14ac:dyDescent="0.25">
      <c r="A8" s="6">
        <v>2011</v>
      </c>
      <c r="B8" s="7">
        <f>81123+915</f>
        <v>82038</v>
      </c>
      <c r="C8" s="3">
        <v>651.50922206782229</v>
      </c>
    </row>
    <row r="9" spans="1:3" x14ac:dyDescent="0.25">
      <c r="A9" s="6">
        <v>2012</v>
      </c>
      <c r="B9" s="30">
        <v>88453</v>
      </c>
      <c r="C9" s="3">
        <v>678.95067617830932</v>
      </c>
    </row>
    <row r="10" spans="1:3" x14ac:dyDescent="0.25">
      <c r="A10" s="6">
        <v>2013</v>
      </c>
      <c r="B10" s="8">
        <v>91472</v>
      </c>
      <c r="C10" s="3">
        <v>697.45750043729231</v>
      </c>
    </row>
    <row r="11" spans="1:3" x14ac:dyDescent="0.25">
      <c r="A11" s="6">
        <v>2014</v>
      </c>
      <c r="B11" s="9">
        <v>95747</v>
      </c>
      <c r="C11" s="3">
        <v>707.06255026267138</v>
      </c>
    </row>
    <row r="12" spans="1:3" x14ac:dyDescent="0.25">
      <c r="A12" s="6">
        <v>2015</v>
      </c>
      <c r="B12" s="10">
        <v>97134</v>
      </c>
      <c r="C12" s="3">
        <v>715.12567020816596</v>
      </c>
    </row>
    <row r="13" spans="1:3" x14ac:dyDescent="0.25">
      <c r="A13" s="6">
        <v>2016</v>
      </c>
      <c r="B13" s="10">
        <v>100305</v>
      </c>
      <c r="C13" s="3">
        <v>722.83</v>
      </c>
    </row>
    <row r="14" spans="1:3" x14ac:dyDescent="0.25">
      <c r="A14" s="6">
        <v>2017</v>
      </c>
      <c r="B14" s="10">
        <v>103238</v>
      </c>
      <c r="C14" s="3">
        <v>732.9</v>
      </c>
    </row>
    <row r="15" spans="1:3" x14ac:dyDescent="0.25">
      <c r="A15" s="6">
        <v>2018</v>
      </c>
      <c r="B15" s="10">
        <v>105648</v>
      </c>
      <c r="C15" s="3">
        <v>740.61</v>
      </c>
    </row>
    <row r="16" spans="1:3" x14ac:dyDescent="0.25">
      <c r="A16" s="6">
        <v>2019</v>
      </c>
      <c r="B16" s="10">
        <v>108066</v>
      </c>
      <c r="C16" s="3">
        <v>750.15</v>
      </c>
    </row>
    <row r="17" spans="1:3" x14ac:dyDescent="0.25">
      <c r="A17" s="6">
        <v>2020</v>
      </c>
      <c r="B17" s="10">
        <v>111300</v>
      </c>
      <c r="C17" s="3">
        <v>758.92</v>
      </c>
    </row>
    <row r="19" spans="1:3" ht="47.25" customHeight="1" x14ac:dyDescent="0.25">
      <c r="A19" s="46" t="s">
        <v>1</v>
      </c>
      <c r="B19" s="46"/>
      <c r="C19" s="46"/>
    </row>
    <row r="51" spans="1:4" x14ac:dyDescent="0.25">
      <c r="A51" s="44">
        <v>44180</v>
      </c>
    </row>
    <row r="52" spans="1:4" x14ac:dyDescent="0.25">
      <c r="C52" s="47" t="s">
        <v>5</v>
      </c>
      <c r="D52" s="47"/>
    </row>
    <row r="53" spans="1:4" x14ac:dyDescent="0.25">
      <c r="C53" s="47" t="s">
        <v>6</v>
      </c>
      <c r="D53" s="47"/>
    </row>
  </sheetData>
  <mergeCells count="4">
    <mergeCell ref="A1:C1"/>
    <mergeCell ref="A19:C19"/>
    <mergeCell ref="C52:D52"/>
    <mergeCell ref="C53:D53"/>
  </mergeCells>
  <pageMargins left="0.70866141732283472" right="0.70866141732283472" top="0.15748031496062992" bottom="0.15748031496062992" header="0.31496062992125984" footer="0.31496062992125984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topLeftCell="A34" zoomScaleNormal="100" workbookViewId="0">
      <selection activeCell="A51" sqref="A51"/>
    </sheetView>
  </sheetViews>
  <sheetFormatPr defaultRowHeight="15" x14ac:dyDescent="0.25"/>
  <cols>
    <col min="1" max="1" width="17" style="1" customWidth="1"/>
    <col min="2" max="2" width="21.140625" bestFit="1" customWidth="1"/>
    <col min="3" max="3" width="32.28515625" bestFit="1" customWidth="1"/>
  </cols>
  <sheetData>
    <row r="1" spans="1:3" ht="30" customHeight="1" x14ac:dyDescent="0.25">
      <c r="A1" s="45" t="s">
        <v>8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12">
        <v>25735</v>
      </c>
      <c r="C4" s="13">
        <v>396.92784258891476</v>
      </c>
    </row>
    <row r="5" spans="1:3" x14ac:dyDescent="0.25">
      <c r="A5" s="6">
        <v>2008</v>
      </c>
      <c r="B5" s="17">
        <v>26043</v>
      </c>
      <c r="C5" s="13">
        <v>416.8652897131667</v>
      </c>
    </row>
    <row r="6" spans="1:3" x14ac:dyDescent="0.25">
      <c r="A6" s="6">
        <v>2009</v>
      </c>
      <c r="B6" s="7">
        <v>26039</v>
      </c>
      <c r="C6" s="13">
        <v>443.72099504589272</v>
      </c>
    </row>
    <row r="7" spans="1:3" x14ac:dyDescent="0.25">
      <c r="A7" s="6">
        <v>2010</v>
      </c>
      <c r="B7" s="7">
        <v>26271</v>
      </c>
      <c r="C7" s="13">
        <v>467.36694339766285</v>
      </c>
    </row>
    <row r="8" spans="1:3" x14ac:dyDescent="0.25">
      <c r="A8" s="6">
        <v>2011</v>
      </c>
      <c r="B8" s="7">
        <v>26279</v>
      </c>
      <c r="C8" s="13">
        <v>486.78681494729631</v>
      </c>
    </row>
    <row r="9" spans="1:3" x14ac:dyDescent="0.25">
      <c r="A9" s="6">
        <v>2012</v>
      </c>
      <c r="B9" s="14">
        <v>27190</v>
      </c>
      <c r="C9" s="13">
        <v>502.69507649871275</v>
      </c>
    </row>
    <row r="10" spans="1:3" x14ac:dyDescent="0.25">
      <c r="A10" s="6">
        <v>2013</v>
      </c>
      <c r="B10" s="15">
        <v>27194</v>
      </c>
      <c r="C10" s="13">
        <v>514.83864087666393</v>
      </c>
    </row>
    <row r="11" spans="1:3" x14ac:dyDescent="0.25">
      <c r="A11" s="6">
        <v>2014</v>
      </c>
      <c r="B11" s="16">
        <v>27824</v>
      </c>
      <c r="C11" s="13">
        <v>519.70012615008625</v>
      </c>
    </row>
    <row r="12" spans="1:3" x14ac:dyDescent="0.25">
      <c r="A12" s="6">
        <v>2015</v>
      </c>
      <c r="B12" s="16">
        <v>27663</v>
      </c>
      <c r="C12" s="13">
        <v>525.45000000000005</v>
      </c>
    </row>
    <row r="13" spans="1:3" x14ac:dyDescent="0.25">
      <c r="A13" s="6">
        <v>2016</v>
      </c>
      <c r="B13" s="16">
        <v>28173</v>
      </c>
      <c r="C13" s="13">
        <v>532.34</v>
      </c>
    </row>
    <row r="14" spans="1:3" x14ac:dyDescent="0.25">
      <c r="A14" s="6">
        <v>2017</v>
      </c>
      <c r="B14" s="11">
        <v>28398</v>
      </c>
      <c r="C14" s="13">
        <v>542.54</v>
      </c>
    </row>
    <row r="15" spans="1:3" x14ac:dyDescent="0.25">
      <c r="A15" s="6">
        <v>2018</v>
      </c>
      <c r="B15" s="11">
        <v>28347</v>
      </c>
      <c r="C15" s="13">
        <v>549.66999999999996</v>
      </c>
    </row>
    <row r="16" spans="1:3" x14ac:dyDescent="0.25">
      <c r="A16" s="6">
        <v>2019</v>
      </c>
      <c r="B16" s="11">
        <v>28222</v>
      </c>
      <c r="C16" s="13">
        <v>557.77</v>
      </c>
    </row>
    <row r="17" spans="1:3" x14ac:dyDescent="0.25">
      <c r="A17" s="6">
        <v>2020</v>
      </c>
      <c r="B17" s="11">
        <v>28482</v>
      </c>
      <c r="C17" s="13">
        <v>563.30999999999995</v>
      </c>
    </row>
    <row r="19" spans="1:3" ht="78" customHeight="1" x14ac:dyDescent="0.25">
      <c r="A19" s="48" t="s">
        <v>0</v>
      </c>
      <c r="B19" s="48"/>
      <c r="C19" s="48"/>
    </row>
    <row r="50" spans="1:4" x14ac:dyDescent="0.25">
      <c r="A50" s="44">
        <v>44180</v>
      </c>
    </row>
    <row r="51" spans="1:4" x14ac:dyDescent="0.25">
      <c r="C51" s="47" t="s">
        <v>5</v>
      </c>
      <c r="D51" s="47"/>
    </row>
    <row r="52" spans="1:4" x14ac:dyDescent="0.25">
      <c r="C52" s="47" t="s">
        <v>6</v>
      </c>
      <c r="D52" s="47"/>
    </row>
  </sheetData>
  <mergeCells count="4">
    <mergeCell ref="A1:C1"/>
    <mergeCell ref="A19:C19"/>
    <mergeCell ref="C51:D51"/>
    <mergeCell ref="C52:D52"/>
  </mergeCells>
  <pageMargins left="0.70866141732283472" right="0.70866141732283472" top="0.15748031496062992" bottom="0.15748031496062992" header="0.31496062992125984" footer="0.31496062992125984"/>
  <pageSetup paperSize="9" scale="9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8" workbookViewId="0">
      <selection activeCell="A52" sqref="A52"/>
    </sheetView>
  </sheetViews>
  <sheetFormatPr defaultRowHeight="15" x14ac:dyDescent="0.25"/>
  <cols>
    <col min="1" max="1" width="17" style="1" customWidth="1"/>
    <col min="2" max="2" width="21.140625" bestFit="1" customWidth="1"/>
    <col min="3" max="3" width="32.28515625" bestFit="1" customWidth="1"/>
  </cols>
  <sheetData>
    <row r="1" spans="1:3" ht="30.75" customHeight="1" x14ac:dyDescent="0.25">
      <c r="A1" s="45" t="s">
        <v>9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20">
        <v>7013</v>
      </c>
      <c r="C4" s="32">
        <v>502.81391990660478</v>
      </c>
    </row>
    <row r="5" spans="1:3" x14ac:dyDescent="0.25">
      <c r="A5" s="6">
        <v>2008</v>
      </c>
      <c r="B5" s="19">
        <v>6944</v>
      </c>
      <c r="C5" s="33">
        <v>521.87876872119818</v>
      </c>
    </row>
    <row r="6" spans="1:3" x14ac:dyDescent="0.25">
      <c r="A6" s="6">
        <v>2009</v>
      </c>
      <c r="B6" s="7">
        <v>6772</v>
      </c>
      <c r="C6" s="3">
        <v>546.53099084465453</v>
      </c>
    </row>
    <row r="7" spans="1:3" x14ac:dyDescent="0.25">
      <c r="A7" s="6">
        <v>2010</v>
      </c>
      <c r="B7" s="7">
        <v>6683</v>
      </c>
      <c r="C7" s="3">
        <v>564.26014963339821</v>
      </c>
    </row>
    <row r="8" spans="1:3" x14ac:dyDescent="0.25">
      <c r="A8" s="6">
        <v>2011</v>
      </c>
      <c r="B8" s="7">
        <v>6768</v>
      </c>
      <c r="C8" s="3">
        <v>578.91378102836882</v>
      </c>
    </row>
    <row r="9" spans="1:3" x14ac:dyDescent="0.25">
      <c r="A9" s="6">
        <v>2012</v>
      </c>
      <c r="B9" s="21">
        <v>6578</v>
      </c>
      <c r="C9" s="34">
        <v>593.58058984493766</v>
      </c>
    </row>
    <row r="10" spans="1:3" x14ac:dyDescent="0.25">
      <c r="A10" s="6">
        <v>2013</v>
      </c>
      <c r="B10" s="22">
        <v>6261</v>
      </c>
      <c r="C10" s="35">
        <v>604.19398019485698</v>
      </c>
    </row>
    <row r="11" spans="1:3" x14ac:dyDescent="0.25">
      <c r="A11" s="6">
        <v>2014</v>
      </c>
      <c r="B11" s="23">
        <v>5883</v>
      </c>
      <c r="C11" s="36">
        <v>607.25894441611422</v>
      </c>
    </row>
    <row r="12" spans="1:3" x14ac:dyDescent="0.25">
      <c r="A12" s="6">
        <v>2015</v>
      </c>
      <c r="B12" s="18">
        <v>5583</v>
      </c>
      <c r="C12" s="37">
        <v>609.59907755686902</v>
      </c>
    </row>
    <row r="13" spans="1:3" x14ac:dyDescent="0.25">
      <c r="A13" s="6">
        <v>2016</v>
      </c>
      <c r="B13" s="18">
        <v>5392</v>
      </c>
      <c r="C13" s="37">
        <v>609.16</v>
      </c>
    </row>
    <row r="14" spans="1:3" x14ac:dyDescent="0.25">
      <c r="A14" s="6">
        <v>2017</v>
      </c>
      <c r="B14" s="18">
        <v>5035</v>
      </c>
      <c r="C14" s="37">
        <v>610.66999999999996</v>
      </c>
    </row>
    <row r="15" spans="1:3" x14ac:dyDescent="0.25">
      <c r="A15" s="6">
        <v>2018</v>
      </c>
      <c r="B15" s="18">
        <v>4683</v>
      </c>
      <c r="C15" s="37">
        <v>607.87</v>
      </c>
    </row>
    <row r="16" spans="1:3" x14ac:dyDescent="0.25">
      <c r="A16" s="6">
        <v>2019</v>
      </c>
      <c r="B16" s="18">
        <v>4377</v>
      </c>
      <c r="C16" s="37">
        <v>603.63</v>
      </c>
    </row>
    <row r="17" spans="1:3" x14ac:dyDescent="0.25">
      <c r="A17" s="6">
        <v>2020</v>
      </c>
      <c r="B17" s="18">
        <v>4119</v>
      </c>
      <c r="C17" s="37">
        <v>601.4</v>
      </c>
    </row>
    <row r="19" spans="1:3" ht="47.25" customHeight="1" x14ac:dyDescent="0.25">
      <c r="A19" s="46" t="s">
        <v>1</v>
      </c>
      <c r="B19" s="46"/>
      <c r="C19" s="46"/>
    </row>
    <row r="51" spans="1:4" x14ac:dyDescent="0.25">
      <c r="A51" s="44">
        <v>44180</v>
      </c>
    </row>
    <row r="52" spans="1:4" x14ac:dyDescent="0.25">
      <c r="C52" s="47" t="s">
        <v>5</v>
      </c>
      <c r="D52" s="47"/>
    </row>
    <row r="53" spans="1:4" x14ac:dyDescent="0.25">
      <c r="C53" s="47" t="s">
        <v>6</v>
      </c>
      <c r="D53" s="47"/>
    </row>
  </sheetData>
  <mergeCells count="4">
    <mergeCell ref="A1:C1"/>
    <mergeCell ref="A19:C19"/>
    <mergeCell ref="C52:D52"/>
    <mergeCell ref="C53:D53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8" workbookViewId="0">
      <selection activeCell="A52" sqref="A52"/>
    </sheetView>
  </sheetViews>
  <sheetFormatPr defaultRowHeight="15" x14ac:dyDescent="0.25"/>
  <cols>
    <col min="1" max="1" width="17" style="1" customWidth="1"/>
    <col min="2" max="2" width="21.140625" bestFit="1" customWidth="1"/>
    <col min="3" max="3" width="32.28515625" bestFit="1" customWidth="1"/>
  </cols>
  <sheetData>
    <row r="1" spans="1:3" ht="29.25" customHeight="1" x14ac:dyDescent="0.25">
      <c r="A1" s="45" t="s">
        <v>10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25">
        <v>1089</v>
      </c>
      <c r="C4" s="38">
        <v>305.78036686908155</v>
      </c>
    </row>
    <row r="5" spans="1:3" x14ac:dyDescent="0.25">
      <c r="A5" s="6">
        <v>2008</v>
      </c>
      <c r="B5" s="26">
        <v>1081</v>
      </c>
      <c r="C5" s="39">
        <v>317.45026827012026</v>
      </c>
    </row>
    <row r="6" spans="1:3" x14ac:dyDescent="0.25">
      <c r="A6" s="6">
        <v>2009</v>
      </c>
      <c r="B6" s="7">
        <v>1062</v>
      </c>
      <c r="C6" s="3">
        <v>336.0536440677966</v>
      </c>
    </row>
    <row r="7" spans="1:3" x14ac:dyDescent="0.25">
      <c r="A7" s="6">
        <v>2010</v>
      </c>
      <c r="B7" s="7">
        <v>1048</v>
      </c>
      <c r="C7" s="3">
        <v>351.83367366412216</v>
      </c>
    </row>
    <row r="8" spans="1:3" x14ac:dyDescent="0.25">
      <c r="A8" s="6">
        <v>2011</v>
      </c>
      <c r="B8" s="7">
        <v>1028</v>
      </c>
      <c r="C8" s="3">
        <v>354.27867704280152</v>
      </c>
    </row>
    <row r="9" spans="1:3" x14ac:dyDescent="0.25">
      <c r="A9" s="6">
        <v>2012</v>
      </c>
      <c r="B9" s="27">
        <v>997</v>
      </c>
      <c r="C9" s="40">
        <v>362.72606820461385</v>
      </c>
    </row>
    <row r="10" spans="1:3" x14ac:dyDescent="0.25">
      <c r="A10" s="6">
        <v>2013</v>
      </c>
      <c r="B10" s="28">
        <v>990</v>
      </c>
      <c r="C10" s="41">
        <v>367.44574747474746</v>
      </c>
    </row>
    <row r="11" spans="1:3" x14ac:dyDescent="0.25">
      <c r="A11" s="6">
        <v>2014</v>
      </c>
      <c r="B11" s="29">
        <v>968</v>
      </c>
      <c r="C11" s="42">
        <v>366.12863636363636</v>
      </c>
    </row>
    <row r="12" spans="1:3" x14ac:dyDescent="0.25">
      <c r="A12" s="6">
        <v>2015</v>
      </c>
      <c r="B12" s="24">
        <v>937</v>
      </c>
      <c r="C12" s="43">
        <v>367.23738527214516</v>
      </c>
    </row>
    <row r="13" spans="1:3" x14ac:dyDescent="0.25">
      <c r="A13" s="6">
        <v>2016</v>
      </c>
      <c r="B13" s="24">
        <v>923</v>
      </c>
      <c r="C13" s="43">
        <v>367.46</v>
      </c>
    </row>
    <row r="14" spans="1:3" x14ac:dyDescent="0.25">
      <c r="A14" s="6">
        <v>2017</v>
      </c>
      <c r="B14" s="24">
        <v>907</v>
      </c>
      <c r="C14" s="43">
        <v>369.55</v>
      </c>
    </row>
    <row r="15" spans="1:3" x14ac:dyDescent="0.25">
      <c r="A15" s="6">
        <v>2018</v>
      </c>
      <c r="B15" s="24">
        <v>868</v>
      </c>
      <c r="C15" s="43">
        <v>368.56</v>
      </c>
    </row>
    <row r="16" spans="1:3" x14ac:dyDescent="0.25">
      <c r="A16" s="6">
        <v>2019</v>
      </c>
      <c r="B16" s="24">
        <v>849</v>
      </c>
      <c r="C16" s="43">
        <v>376.49</v>
      </c>
    </row>
    <row r="17" spans="1:3" x14ac:dyDescent="0.25">
      <c r="A17" s="6">
        <v>2020</v>
      </c>
      <c r="B17" s="24">
        <v>827</v>
      </c>
      <c r="C17" s="43">
        <v>381.58</v>
      </c>
    </row>
    <row r="19" spans="1:3" ht="47.25" customHeight="1" x14ac:dyDescent="0.25">
      <c r="A19" s="46" t="s">
        <v>1</v>
      </c>
      <c r="B19" s="46"/>
      <c r="C19" s="46"/>
    </row>
    <row r="51" spans="1:4" x14ac:dyDescent="0.25">
      <c r="A51" s="44">
        <v>44180</v>
      </c>
    </row>
    <row r="52" spans="1:4" x14ac:dyDescent="0.25">
      <c r="C52" s="47" t="s">
        <v>5</v>
      </c>
      <c r="D52" s="47"/>
    </row>
    <row r="53" spans="1:4" x14ac:dyDescent="0.25">
      <c r="C53" s="47" t="s">
        <v>6</v>
      </c>
      <c r="D53" s="47"/>
    </row>
  </sheetData>
  <mergeCells count="4">
    <mergeCell ref="A1:C1"/>
    <mergeCell ref="A19:C19"/>
    <mergeCell ref="C52:D52"/>
    <mergeCell ref="C53:D53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4" workbookViewId="0">
      <selection activeCell="A52" sqref="A52"/>
    </sheetView>
  </sheetViews>
  <sheetFormatPr defaultRowHeight="15" x14ac:dyDescent="0.25"/>
  <cols>
    <col min="1" max="1" width="17" style="5" customWidth="1"/>
    <col min="2" max="2" width="21.140625" bestFit="1" customWidth="1"/>
    <col min="3" max="3" width="32.28515625" bestFit="1" customWidth="1"/>
  </cols>
  <sheetData>
    <row r="1" spans="1:3" ht="29.25" customHeight="1" x14ac:dyDescent="0.25">
      <c r="A1" s="45" t="s">
        <v>11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7">
        <v>1395</v>
      </c>
      <c r="C4" s="3">
        <v>183.54754479913174</v>
      </c>
    </row>
    <row r="5" spans="1:3" x14ac:dyDescent="0.25">
      <c r="A5" s="6">
        <v>2008</v>
      </c>
      <c r="B5" s="7">
        <v>1356</v>
      </c>
      <c r="C5" s="3">
        <v>192.01269911504426</v>
      </c>
    </row>
    <row r="6" spans="1:3" x14ac:dyDescent="0.25">
      <c r="A6" s="6">
        <v>2009</v>
      </c>
      <c r="B6" s="7">
        <v>1362</v>
      </c>
      <c r="C6" s="3">
        <v>198.47493392070484</v>
      </c>
    </row>
    <row r="7" spans="1:3" x14ac:dyDescent="0.25">
      <c r="A7" s="6">
        <v>2010</v>
      </c>
      <c r="B7" s="7">
        <v>1392</v>
      </c>
      <c r="C7" s="3">
        <v>205.65033045977012</v>
      </c>
    </row>
    <row r="8" spans="1:3" x14ac:dyDescent="0.25">
      <c r="A8" s="6">
        <v>2011</v>
      </c>
      <c r="B8" s="7">
        <v>1439</v>
      </c>
      <c r="C8" s="3">
        <v>216.53534398888115</v>
      </c>
    </row>
    <row r="9" spans="1:3" x14ac:dyDescent="0.25">
      <c r="A9" s="6">
        <v>2012</v>
      </c>
      <c r="B9" s="30">
        <v>1574</v>
      </c>
      <c r="C9" s="3">
        <v>205.19653113087674</v>
      </c>
    </row>
    <row r="10" spans="1:3" x14ac:dyDescent="0.25">
      <c r="A10" s="6">
        <v>2013</v>
      </c>
      <c r="B10" s="8">
        <v>1536</v>
      </c>
      <c r="C10" s="3">
        <v>209.550078125</v>
      </c>
    </row>
    <row r="11" spans="1:3" x14ac:dyDescent="0.25">
      <c r="A11" s="6">
        <v>2014</v>
      </c>
      <c r="B11" s="9">
        <v>1518</v>
      </c>
      <c r="C11" s="3">
        <v>209.51880764163371</v>
      </c>
    </row>
    <row r="12" spans="1:3" x14ac:dyDescent="0.25">
      <c r="A12" s="6">
        <v>2015</v>
      </c>
      <c r="B12" s="10">
        <v>1462</v>
      </c>
      <c r="C12" s="3">
        <v>209.55422024623803</v>
      </c>
    </row>
    <row r="13" spans="1:3" x14ac:dyDescent="0.25">
      <c r="A13" s="6">
        <v>2016</v>
      </c>
      <c r="B13" s="10">
        <v>1492</v>
      </c>
      <c r="C13" s="3">
        <v>206.09</v>
      </c>
    </row>
    <row r="14" spans="1:3" x14ac:dyDescent="0.25">
      <c r="A14" s="6">
        <v>2017</v>
      </c>
      <c r="B14" s="10">
        <v>1467</v>
      </c>
      <c r="C14" s="3">
        <v>207.32</v>
      </c>
    </row>
    <row r="15" spans="1:3" x14ac:dyDescent="0.25">
      <c r="A15" s="6">
        <v>2018</v>
      </c>
      <c r="B15" s="10">
        <v>1373</v>
      </c>
      <c r="C15" s="3">
        <v>207.8</v>
      </c>
    </row>
    <row r="16" spans="1:3" x14ac:dyDescent="0.25">
      <c r="A16" s="6">
        <v>2019</v>
      </c>
      <c r="B16" s="10">
        <v>1325</v>
      </c>
      <c r="C16" s="3">
        <v>206.86</v>
      </c>
    </row>
    <row r="17" spans="1:3" x14ac:dyDescent="0.25">
      <c r="A17" s="6">
        <v>2020</v>
      </c>
      <c r="B17" s="10">
        <v>1177</v>
      </c>
      <c r="C17" s="3">
        <v>211.16</v>
      </c>
    </row>
    <row r="19" spans="1:3" ht="47.25" customHeight="1" x14ac:dyDescent="0.25">
      <c r="A19" s="46" t="s">
        <v>1</v>
      </c>
      <c r="B19" s="46"/>
      <c r="C19" s="46"/>
    </row>
    <row r="51" spans="1:4" x14ac:dyDescent="0.25">
      <c r="A51" s="44">
        <v>44180</v>
      </c>
    </row>
    <row r="52" spans="1:4" x14ac:dyDescent="0.25">
      <c r="C52" s="47" t="s">
        <v>5</v>
      </c>
      <c r="D52" s="47"/>
    </row>
    <row r="53" spans="1:4" x14ac:dyDescent="0.25">
      <c r="C53" s="47" t="s">
        <v>6</v>
      </c>
      <c r="D53" s="47"/>
    </row>
  </sheetData>
  <mergeCells count="4">
    <mergeCell ref="A1:C1"/>
    <mergeCell ref="A19:C19"/>
    <mergeCell ref="C52:D52"/>
    <mergeCell ref="C53:D53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E59" sqref="E59"/>
    </sheetView>
  </sheetViews>
  <sheetFormatPr defaultRowHeight="15" x14ac:dyDescent="0.25"/>
  <cols>
    <col min="1" max="1" width="17" style="5" customWidth="1"/>
    <col min="2" max="2" width="21.140625" bestFit="1" customWidth="1"/>
    <col min="3" max="3" width="32.28515625" bestFit="1" customWidth="1"/>
  </cols>
  <sheetData>
    <row r="1" spans="1:3" ht="51.75" customHeight="1" x14ac:dyDescent="0.25">
      <c r="A1" s="45" t="s">
        <v>12</v>
      </c>
      <c r="B1" s="45"/>
      <c r="C1" s="45"/>
    </row>
    <row r="3" spans="1:3" x14ac:dyDescent="0.25">
      <c r="A3" s="6" t="s">
        <v>2</v>
      </c>
      <c r="B3" s="6" t="s">
        <v>3</v>
      </c>
      <c r="C3" s="6" t="s">
        <v>4</v>
      </c>
    </row>
    <row r="4" spans="1:3" x14ac:dyDescent="0.25">
      <c r="A4" s="6">
        <v>2007</v>
      </c>
      <c r="B4" s="31">
        <v>272</v>
      </c>
      <c r="C4" s="3">
        <v>322.99269733693365</v>
      </c>
    </row>
    <row r="5" spans="1:3" x14ac:dyDescent="0.25">
      <c r="A5" s="6">
        <v>2008</v>
      </c>
      <c r="B5" s="31">
        <v>266</v>
      </c>
      <c r="C5" s="3">
        <v>337.18973684210528</v>
      </c>
    </row>
    <row r="6" spans="1:3" x14ac:dyDescent="0.25">
      <c r="A6" s="6">
        <v>2009</v>
      </c>
      <c r="B6" s="31">
        <v>253</v>
      </c>
      <c r="C6" s="3">
        <v>352.39703557312254</v>
      </c>
    </row>
    <row r="7" spans="1:3" x14ac:dyDescent="0.25">
      <c r="A7" s="6">
        <v>2010</v>
      </c>
      <c r="B7" s="31">
        <v>230</v>
      </c>
      <c r="C7" s="3">
        <v>370.35860869565215</v>
      </c>
    </row>
    <row r="8" spans="1:3" x14ac:dyDescent="0.25">
      <c r="A8" s="6">
        <v>2011</v>
      </c>
      <c r="B8" s="31">
        <v>217</v>
      </c>
      <c r="C8" s="3">
        <v>381.27341013824883</v>
      </c>
    </row>
    <row r="9" spans="1:3" x14ac:dyDescent="0.25">
      <c r="A9" s="6">
        <v>2012</v>
      </c>
      <c r="B9" s="31">
        <v>212</v>
      </c>
      <c r="C9" s="3">
        <v>388.19254716981135</v>
      </c>
    </row>
    <row r="10" spans="1:3" x14ac:dyDescent="0.25">
      <c r="A10" s="6">
        <v>2013</v>
      </c>
      <c r="B10" s="31">
        <v>206</v>
      </c>
      <c r="C10" s="3">
        <v>392.86417475728155</v>
      </c>
    </row>
    <row r="11" spans="1:3" x14ac:dyDescent="0.25">
      <c r="A11" s="6">
        <v>2014</v>
      </c>
      <c r="B11" s="31">
        <v>197</v>
      </c>
      <c r="C11" s="3">
        <v>392.22746192893402</v>
      </c>
    </row>
    <row r="12" spans="1:3" x14ac:dyDescent="0.25">
      <c r="A12" s="6">
        <v>2015</v>
      </c>
      <c r="B12" s="7">
        <v>180</v>
      </c>
      <c r="C12" s="3">
        <v>391.66788888888891</v>
      </c>
    </row>
    <row r="13" spans="1:3" x14ac:dyDescent="0.25">
      <c r="A13" s="6">
        <v>2016</v>
      </c>
      <c r="B13" s="7">
        <v>169</v>
      </c>
      <c r="C13" s="3">
        <v>391.32</v>
      </c>
    </row>
    <row r="14" spans="1:3" x14ac:dyDescent="0.25">
      <c r="A14" s="6">
        <v>2017</v>
      </c>
      <c r="B14" s="7">
        <v>163</v>
      </c>
      <c r="C14" s="3">
        <v>394.38</v>
      </c>
    </row>
    <row r="15" spans="1:3" x14ac:dyDescent="0.25">
      <c r="A15" s="6">
        <v>2018</v>
      </c>
      <c r="B15" s="7">
        <v>157</v>
      </c>
      <c r="C15" s="3">
        <v>393.61</v>
      </c>
    </row>
    <row r="16" spans="1:3" x14ac:dyDescent="0.25">
      <c r="A16" s="6">
        <v>2019</v>
      </c>
      <c r="B16" s="7">
        <v>150</v>
      </c>
      <c r="C16" s="3">
        <v>394.44</v>
      </c>
    </row>
    <row r="17" spans="1:3" x14ac:dyDescent="0.25">
      <c r="A17" s="6">
        <v>2020</v>
      </c>
      <c r="B17" s="7">
        <v>144</v>
      </c>
      <c r="C17" s="3">
        <v>395.57</v>
      </c>
    </row>
    <row r="19" spans="1:3" ht="47.25" customHeight="1" x14ac:dyDescent="0.25">
      <c r="A19" s="46" t="s">
        <v>1</v>
      </c>
      <c r="B19" s="46"/>
      <c r="C19" s="46"/>
    </row>
    <row r="51" spans="1:4" x14ac:dyDescent="0.25">
      <c r="A51" s="44">
        <v>44180</v>
      </c>
    </row>
    <row r="52" spans="1:4" x14ac:dyDescent="0.25">
      <c r="C52" s="47" t="s">
        <v>5</v>
      </c>
      <c r="D52" s="47"/>
    </row>
    <row r="53" spans="1:4" x14ac:dyDescent="0.25">
      <c r="C53" s="47" t="s">
        <v>6</v>
      </c>
      <c r="D53" s="47"/>
    </row>
  </sheetData>
  <mergeCells count="4">
    <mergeCell ref="A1:C1"/>
    <mergeCell ref="A19:C19"/>
    <mergeCell ref="C52:D52"/>
    <mergeCell ref="C53:D53"/>
  </mergeCells>
  <pageMargins left="0.70866141732283472" right="0.70866141732283472" top="0.15748031496062992" bottom="0.15748031496062992" header="0.31496062992125984" footer="0.31496062992125984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STATUTORY</vt:lpstr>
      <vt:lpstr>WIDOW</vt:lpstr>
      <vt:lpstr>INVALIDITY</vt:lpstr>
      <vt:lpstr>DISABLEMENT</vt:lpstr>
      <vt:lpstr>ORPHAN</vt:lpstr>
      <vt:lpstr>MISSING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Diamanto Moyseos</cp:lastModifiedBy>
  <cp:lastPrinted>2020-12-15T11:32:47Z</cp:lastPrinted>
  <dcterms:created xsi:type="dcterms:W3CDTF">2015-08-12T09:58:33Z</dcterms:created>
  <dcterms:modified xsi:type="dcterms:W3CDTF">2020-12-15T11:33:10Z</dcterms:modified>
</cp:coreProperties>
</file>