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Pensioners &amp; beneficiaries\Αριθμος συνταξιούχων\"/>
    </mc:Choice>
  </mc:AlternateContent>
  <bookViews>
    <workbookView xWindow="0" yWindow="0" windowWidth="12000" windowHeight="5820"/>
  </bookViews>
  <sheets>
    <sheet name="122015" sheetId="14" r:id="rId1"/>
    <sheet name="ΑΝΚ122015" sheetId="15" r:id="rId2"/>
    <sheet name="122016 " sheetId="13" r:id="rId3"/>
    <sheet name="ΑΝΚ122016" sheetId="17" r:id="rId4"/>
  </sheets>
  <definedNames>
    <definedName name="_xlnm.Print_Area" localSheetId="1">ΑΝΚ122015!$A$1:$J$36</definedName>
    <definedName name="_xlnm.Print_Area" localSheetId="3">ΑΝΚ122016!$A$1:$J$36</definedName>
  </definedNames>
  <calcPr calcId="152511"/>
</workbook>
</file>

<file path=xl/calcChain.xml><?xml version="1.0" encoding="utf-8"?>
<calcChain xmlns="http://schemas.openxmlformats.org/spreadsheetml/2006/main">
  <c r="I29" i="17" l="1"/>
  <c r="G29" i="17"/>
  <c r="E29" i="17"/>
  <c r="C29" i="17"/>
  <c r="J29" i="17" s="1"/>
  <c r="I23" i="17"/>
  <c r="G23" i="17"/>
  <c r="E23" i="17"/>
  <c r="C23" i="17"/>
  <c r="J23" i="17" s="1"/>
  <c r="I17" i="17"/>
  <c r="G17" i="17"/>
  <c r="E17" i="17"/>
  <c r="C17" i="17"/>
  <c r="J17" i="17" s="1"/>
  <c r="I11" i="17"/>
  <c r="I30" i="17" s="1"/>
  <c r="G11" i="17"/>
  <c r="G30" i="17" s="1"/>
  <c r="E11" i="17"/>
  <c r="E30" i="17" s="1"/>
  <c r="C11" i="17"/>
  <c r="C30" i="17" s="1"/>
  <c r="I29" i="15"/>
  <c r="G29" i="15"/>
  <c r="E29" i="15"/>
  <c r="C29" i="15"/>
  <c r="J29" i="15" s="1"/>
  <c r="I23" i="15"/>
  <c r="G23" i="15"/>
  <c r="E23" i="15"/>
  <c r="C23" i="15"/>
  <c r="J23" i="15" s="1"/>
  <c r="I17" i="15"/>
  <c r="G17" i="15"/>
  <c r="E17" i="15"/>
  <c r="C17" i="15"/>
  <c r="J17" i="15" s="1"/>
  <c r="I11" i="15"/>
  <c r="I30" i="15" s="1"/>
  <c r="G11" i="15"/>
  <c r="G30" i="15" s="1"/>
  <c r="E11" i="15"/>
  <c r="E30" i="15" s="1"/>
  <c r="C11" i="15"/>
  <c r="C30" i="15" s="1"/>
  <c r="J30" i="15" s="1"/>
  <c r="J30" i="17" l="1"/>
  <c r="J11" i="17"/>
  <c r="J11" i="15"/>
  <c r="C12" i="14" l="1"/>
  <c r="C6" i="14"/>
  <c r="C12" i="13" l="1"/>
  <c r="C6" i="13"/>
  <c r="E29" i="13" l="1"/>
  <c r="E23" i="13"/>
  <c r="E17" i="13"/>
  <c r="E11" i="13"/>
  <c r="E29" i="14"/>
  <c r="E23" i="14"/>
  <c r="E17" i="14"/>
  <c r="E11" i="14"/>
  <c r="E30" i="13" l="1"/>
  <c r="E30" i="14"/>
  <c r="C29" i="14" l="1"/>
  <c r="F28" i="14"/>
  <c r="F27" i="14"/>
  <c r="F26" i="14"/>
  <c r="D29" i="14"/>
  <c r="F25" i="14"/>
  <c r="F24" i="14"/>
  <c r="F22" i="14"/>
  <c r="F21" i="14"/>
  <c r="F20" i="14"/>
  <c r="C23" i="14"/>
  <c r="F19" i="14"/>
  <c r="F18" i="14"/>
  <c r="F16" i="14"/>
  <c r="F15" i="14"/>
  <c r="D17" i="14"/>
  <c r="F14" i="14"/>
  <c r="F13" i="14"/>
  <c r="F12" i="14"/>
  <c r="F10" i="14"/>
  <c r="F9" i="14"/>
  <c r="F8" i="14"/>
  <c r="D11" i="14"/>
  <c r="F6" i="14"/>
  <c r="F29" i="14" l="1"/>
  <c r="C11" i="14"/>
  <c r="C17" i="14"/>
  <c r="F17" i="14" s="1"/>
  <c r="D23" i="14"/>
  <c r="D30" i="14" s="1"/>
  <c r="F7" i="14"/>
  <c r="F23" i="14" l="1"/>
  <c r="F11" i="14"/>
  <c r="C30" i="14"/>
  <c r="F30" i="14" s="1"/>
  <c r="F27" i="13" l="1"/>
  <c r="F28" i="13"/>
  <c r="F25" i="13"/>
  <c r="F24" i="13"/>
  <c r="F22" i="13"/>
  <c r="F19" i="13"/>
  <c r="F18" i="13"/>
  <c r="F26" i="13" l="1"/>
  <c r="F21" i="13"/>
  <c r="F16" i="13"/>
  <c r="F15" i="13"/>
  <c r="F14" i="13"/>
  <c r="F13" i="13"/>
  <c r="F12" i="13"/>
  <c r="F8" i="13"/>
  <c r="F7" i="13"/>
  <c r="F6" i="13"/>
  <c r="F10" i="13" l="1"/>
  <c r="C29" i="13"/>
  <c r="D29" i="13"/>
  <c r="F9" i="13"/>
  <c r="F20" i="13"/>
  <c r="D17" i="13"/>
  <c r="D23" i="13"/>
  <c r="D11" i="13"/>
  <c r="C23" i="13"/>
  <c r="C17" i="13"/>
  <c r="C11" i="13"/>
  <c r="F17" i="13" l="1"/>
  <c r="D30" i="13"/>
  <c r="F23" i="13"/>
  <c r="C30" i="13"/>
  <c r="F29" i="13"/>
  <c r="F11" i="13"/>
  <c r="F30" i="13" l="1"/>
</calcChain>
</file>

<file path=xl/sharedStrings.xml><?xml version="1.0" encoding="utf-8"?>
<sst xmlns="http://schemas.openxmlformats.org/spreadsheetml/2006/main" count="286" uniqueCount="102">
  <si>
    <t>Ομάδα ποσού</t>
  </si>
  <si>
    <t>Σύνολο</t>
  </si>
  <si>
    <t>tables from sas: ext_g1b3_c2016</t>
  </si>
  <si>
    <t>Συνταξιούχοι με 0 εξαρτώμενα</t>
  </si>
  <si>
    <t>Συνταξιούχοι με 1 εξαρτώμενα</t>
  </si>
  <si>
    <t>Συνταξιούχοι με 2 εξαρτώμενα</t>
  </si>
  <si>
    <t>Συνταξιούχοι με 3+ εξαρτώμενα</t>
  </si>
  <si>
    <t>Είδος Σύνταξης</t>
  </si>
  <si>
    <t>tables from sas: ext_g1b3_2015</t>
  </si>
  <si>
    <t>Σύνταξη Χηρείας και Θανάτου</t>
  </si>
  <si>
    <t>Σύνταξη Αναπηρίας</t>
  </si>
  <si>
    <t>0-352,76</t>
  </si>
  <si>
    <t>352,77-415,15</t>
  </si>
  <si>
    <t>415,16-830,30</t>
  </si>
  <si>
    <t>830,31-1245,45</t>
  </si>
  <si>
    <t>&gt;1245,45</t>
  </si>
  <si>
    <t>0-470,39</t>
  </si>
  <si>
    <t>470,40-553,54</t>
  </si>
  <si>
    <t>553,55-1107,08</t>
  </si>
  <si>
    <t>1107,09-1660,62</t>
  </si>
  <si>
    <t>&gt;1660,62</t>
  </si>
  <si>
    <t>0-529,20</t>
  </si>
  <si>
    <t>529,21-622,73</t>
  </si>
  <si>
    <t>622,74-1245,46</t>
  </si>
  <si>
    <t>1245,47-1868,19</t>
  </si>
  <si>
    <t>&gt;1868,19</t>
  </si>
  <si>
    <t>0-588,01</t>
  </si>
  <si>
    <t>588,02-691,92</t>
  </si>
  <si>
    <t>691,93-1383,84</t>
  </si>
  <si>
    <t>1383,85-2075,76</t>
  </si>
  <si>
    <t>&gt;2075,76</t>
  </si>
  <si>
    <t>ΚΛΑΔΟΣ ΣΤΑΤΙΣΤΙΚΗΣ</t>
  </si>
  <si>
    <t>ΥΠΗΡΕΣΙΕΣ ΚΟΙΝΩΝΙΚΩΝ ΑΣΦΑΛΙΣΕΩΝ</t>
  </si>
  <si>
    <t xml:space="preserve">Θεσμοθετημένη Σύνταξη </t>
  </si>
  <si>
    <t xml:space="preserve"> Αριθμός συνταξιούχων ανικανότητας με επιμερισμό κατά ποσοστό ανικανότητας, ομάδα ποσού και αριθμό εξαρτωμένων - Δεκέμβριος 2015</t>
  </si>
  <si>
    <t xml:space="preserve">Ομάδα ποσού  για 60% ανικανότητα </t>
  </si>
  <si>
    <t>Αριθμός συνταξιούχων</t>
  </si>
  <si>
    <t xml:space="preserve">Ομάδα ποσού για 75% ανικανότητα </t>
  </si>
  <si>
    <t xml:space="preserve">Ομάδα ποσού για 85% ανικανότητα </t>
  </si>
  <si>
    <t xml:space="preserve">Ομάδα ποσού για 100% ανικανότητα </t>
  </si>
  <si>
    <t>0-211,61</t>
  </si>
  <si>
    <t>0-264,54</t>
  </si>
  <si>
    <t>0-299,83</t>
  </si>
  <si>
    <t>211,62-249,09</t>
  </si>
  <si>
    <t>264,55-311,36</t>
  </si>
  <si>
    <t>299,84-352,88</t>
  </si>
  <si>
    <t>249,10-498,18</t>
  </si>
  <si>
    <t>311,37-622,72</t>
  </si>
  <si>
    <t>352,89-705,76</t>
  </si>
  <si>
    <t>498,19-747,27</t>
  </si>
  <si>
    <t>622,73-934,08</t>
  </si>
  <si>
    <t>705,77-1058,64</t>
  </si>
  <si>
    <t>&gt;747,27</t>
  </si>
  <si>
    <t>&gt;934,08</t>
  </si>
  <si>
    <t>&gt;1058,65</t>
  </si>
  <si>
    <t>0-282,19</t>
  </si>
  <si>
    <t>0-399,81</t>
  </si>
  <si>
    <t>282,20-332,12</t>
  </si>
  <si>
    <t>352,76-415,16</t>
  </si>
  <si>
    <t>399,82-470,51</t>
  </si>
  <si>
    <t>332,13-664,24</t>
  </si>
  <si>
    <t>415,17-830,32</t>
  </si>
  <si>
    <t>470,52-941,02</t>
  </si>
  <si>
    <t>664,25-996,36</t>
  </si>
  <si>
    <t>830,32-1245,48</t>
  </si>
  <si>
    <t>941,03-1411,53</t>
  </si>
  <si>
    <t>&gt;996,36</t>
  </si>
  <si>
    <t>&gt;1245,48</t>
  </si>
  <si>
    <t>&gt;1411,53</t>
  </si>
  <si>
    <t>0-317,47</t>
  </si>
  <si>
    <t>0-396,87</t>
  </si>
  <si>
    <t>0-449,80</t>
  </si>
  <si>
    <t>317,48-373,64</t>
  </si>
  <si>
    <t>396,88-467,05</t>
  </si>
  <si>
    <t>449,81-529,32</t>
  </si>
  <si>
    <t>373,65-747,28</t>
  </si>
  <si>
    <t>467,06-934,1</t>
  </si>
  <si>
    <t>529,33-1058,64</t>
  </si>
  <si>
    <t>747,29-1120,92</t>
  </si>
  <si>
    <t>934,11-1401,15</t>
  </si>
  <si>
    <t>1058,65-1587,96</t>
  </si>
  <si>
    <t>&gt;1120,92</t>
  </si>
  <si>
    <t>&gt;1401,15</t>
  </si>
  <si>
    <t>&gt;1587,96</t>
  </si>
  <si>
    <t>0-440,98</t>
  </si>
  <si>
    <t>0-499,79</t>
  </si>
  <si>
    <t>440,98-518,94</t>
  </si>
  <si>
    <t>499,80-588,13</t>
  </si>
  <si>
    <t>518,95-1037,88</t>
  </si>
  <si>
    <t>588,14-1176,26</t>
  </si>
  <si>
    <t>1037,89-1556,82</t>
  </si>
  <si>
    <t>1176,27-1764,39</t>
  </si>
  <si>
    <t>&gt;1556,82</t>
  </si>
  <si>
    <t>&gt;1764,39</t>
  </si>
  <si>
    <t>Αριθμός συνταξιούχων ανικανότητας με επιμερισμό κατά ποσοστό ανικανότητας, ομάδα ποσού και αριθμό εξαρτωμένων 12/2015</t>
  </si>
  <si>
    <t xml:space="preserve"> Αριθμός συνταξιούχων ανικανότητας με επιμερισμό κατά ποσοστό ανικανότητας, ομάδα ποσού και αριθμό εξαρτωμένων - Δεκέμβριος 2016</t>
  </si>
  <si>
    <t xml:space="preserve">Ομάδα ποσού για 60% ανικανότητα </t>
  </si>
  <si>
    <t>Αριθμός συνταξιούχων ανικανότητας με επιμερισμό κατά ποσοστό ανικανότητας, ομάδα ποσού και αριθμό εξαρτωμένων 12/2016</t>
  </si>
  <si>
    <t xml:space="preserve"> Αριθμός συνταξιούχων (θεσμοθετημένης σύνταξης, σύνταξης χηρείας και αναπηρίας) με επιμερισμό κατά είδος σύνταξης, ομάδα ποσού και αριθμό εξαρτωμένων - Δεκέμβριος 2015</t>
  </si>
  <si>
    <t xml:space="preserve"> Αριθμός συνταξιούχων (θεσμοθετημένης σύνταξης, σύνταξης χηρείας και αναπηρίας) με επιμερισμό κατά είδος σύνταξης, ομάδα ποσού και αριθμό εξαρτωμένων - Δεκέμβριος 2016</t>
  </si>
  <si>
    <t>Αριθμός συνταξιούχων (θεσμοθετημένης σύνταξης, σύνταξης χηρείας και αναπηρίας) με επιμερισμό κατά είδος σύνταξης, ομάδα ποσού και αριθμό εξαρτωμένων 12/2016</t>
  </si>
  <si>
    <t>Αριθμός συνταξιούχων (θεσμοθετημένης σύνταξης, σύνταξης χηρείας και αναπηρίας) με επιμερισμό κατά είδος σύνταξης, ομάδα ποσού και αριθμό εξαρτωμένων 12/2015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</si>
</sst>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1" x14ac:knownFonts="1">
    <font>
      <sz val="10"/>
      <name val="Arial"/>
      <charset val="161"/>
    </font>
    <font>
      <b/>
      <sz val="9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u/>
      <sz val="11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3" xfId="0" applyFont="1" applyBorder="1"/>
    <xf numFmtId="0" fontId="2" fillId="0" borderId="10" xfId="0" applyFont="1" applyBorder="1"/>
    <xf numFmtId="0" fontId="1" fillId="0" borderId="5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2" xfId="0" applyFont="1" applyBorder="1"/>
    <xf numFmtId="0" fontId="1" fillId="0" borderId="15" xfId="0" applyFont="1" applyBorder="1"/>
    <xf numFmtId="0" fontId="1" fillId="0" borderId="16" xfId="0" applyFont="1" applyBorder="1" applyAlignment="1">
      <alignment vertical="top" wrapText="1"/>
    </xf>
    <xf numFmtId="0" fontId="5" fillId="0" borderId="9" xfId="0" applyFont="1" applyBorder="1"/>
    <xf numFmtId="0" fontId="2" fillId="0" borderId="9" xfId="0" applyFont="1" applyBorder="1"/>
    <xf numFmtId="0" fontId="2" fillId="0" borderId="8" xfId="0" applyFont="1" applyBorder="1"/>
    <xf numFmtId="0" fontId="5" fillId="0" borderId="3" xfId="0" applyFont="1" applyBorder="1"/>
    <xf numFmtId="0" fontId="1" fillId="0" borderId="3" xfId="0" applyFont="1" applyBorder="1"/>
    <xf numFmtId="0" fontId="1" fillId="0" borderId="10" xfId="0" applyFont="1" applyBorder="1"/>
    <xf numFmtId="0" fontId="6" fillId="0" borderId="3" xfId="0" applyFont="1" applyBorder="1"/>
    <xf numFmtId="0" fontId="6" fillId="0" borderId="5" xfId="0" applyFont="1" applyBorder="1"/>
    <xf numFmtId="0" fontId="2" fillId="0" borderId="0" xfId="0" applyFont="1" applyAlignment="1">
      <alignment horizontal="center"/>
    </xf>
    <xf numFmtId="0" fontId="10" fillId="0" borderId="9" xfId="0" applyFont="1" applyBorder="1"/>
    <xf numFmtId="0" fontId="10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9" fillId="0" borderId="10" xfId="0" applyFont="1" applyBorder="1"/>
    <xf numFmtId="0" fontId="8" fillId="0" borderId="5" xfId="0" applyFont="1" applyBorder="1"/>
    <xf numFmtId="0" fontId="9" fillId="0" borderId="5" xfId="0" applyFont="1" applyBorder="1"/>
    <xf numFmtId="0" fontId="9" fillId="0" borderId="11" xfId="0" applyFont="1" applyBorder="1"/>
    <xf numFmtId="0" fontId="8" fillId="0" borderId="16" xfId="0" applyFont="1" applyBorder="1"/>
    <xf numFmtId="0" fontId="0" fillId="0" borderId="2" xfId="0" applyBorder="1"/>
    <xf numFmtId="0" fontId="8" fillId="0" borderId="2" xfId="0" applyFont="1" applyBorder="1"/>
    <xf numFmtId="0" fontId="9" fillId="0" borderId="15" xfId="0" applyFont="1" applyBorder="1"/>
    <xf numFmtId="0" fontId="10" fillId="0" borderId="0" xfId="0" applyFont="1" applyAlignment="1"/>
    <xf numFmtId="0" fontId="0" fillId="0" borderId="0" xfId="0" applyAlignment="1"/>
    <xf numFmtId="164" fontId="0" fillId="0" borderId="0" xfId="0" applyNumberFormat="1" applyAlignment="1">
      <alignment horizontal="left"/>
    </xf>
    <xf numFmtId="0" fontId="8" fillId="0" borderId="1" xfId="0" applyFont="1" applyBorder="1" applyAlignment="1">
      <alignment wrapText="1"/>
    </xf>
    <xf numFmtId="0" fontId="8" fillId="0" borderId="0" xfId="0" applyFont="1" applyBorder="1"/>
    <xf numFmtId="0" fontId="0" fillId="0" borderId="0" xfId="0" applyBorder="1"/>
    <xf numFmtId="0" fontId="9" fillId="0" borderId="0" xfId="0" applyFont="1" applyBorder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16" zoomScaleNormal="100" workbookViewId="0">
      <selection activeCell="A34" sqref="A34"/>
    </sheetView>
  </sheetViews>
  <sheetFormatPr defaultRowHeight="12" x14ac:dyDescent="0.2"/>
  <cols>
    <col min="1" max="1" width="13.7109375" style="1" customWidth="1"/>
    <col min="2" max="2" width="14.85546875" style="1" bestFit="1" customWidth="1"/>
    <col min="3" max="3" width="15.85546875" style="1" customWidth="1"/>
    <col min="4" max="4" width="13.7109375" style="1" customWidth="1"/>
    <col min="5" max="5" width="10" style="1" customWidth="1"/>
    <col min="6" max="6" width="6.85546875" style="1" bestFit="1" customWidth="1"/>
    <col min="7" max="16384" width="9.140625" style="1"/>
  </cols>
  <sheetData>
    <row r="1" spans="1:6" ht="44.25" customHeight="1" x14ac:dyDescent="0.2">
      <c r="A1" s="45" t="s">
        <v>98</v>
      </c>
      <c r="B1" s="46"/>
      <c r="C1" s="46"/>
      <c r="D1" s="46"/>
      <c r="E1" s="46"/>
      <c r="F1" s="46"/>
    </row>
    <row r="2" spans="1:6" ht="12.75" thickBot="1" x14ac:dyDescent="0.25"/>
    <row r="3" spans="1:6" ht="12.75" thickBot="1" x14ac:dyDescent="0.25">
      <c r="A3" s="50"/>
      <c r="B3" s="51" t="s">
        <v>0</v>
      </c>
      <c r="C3" s="54" t="s">
        <v>7</v>
      </c>
      <c r="D3" s="54"/>
      <c r="E3" s="54"/>
      <c r="F3" s="55" t="s">
        <v>1</v>
      </c>
    </row>
    <row r="4" spans="1:6" ht="12.75" customHeight="1" thickBot="1" x14ac:dyDescent="0.25">
      <c r="A4" s="50"/>
      <c r="B4" s="52"/>
      <c r="C4" s="58" t="s">
        <v>33</v>
      </c>
      <c r="D4" s="58" t="s">
        <v>9</v>
      </c>
      <c r="E4" s="58" t="s">
        <v>10</v>
      </c>
      <c r="F4" s="56"/>
    </row>
    <row r="5" spans="1:6" ht="36.75" customHeight="1" thickBot="1" x14ac:dyDescent="0.25">
      <c r="A5" s="50"/>
      <c r="B5" s="53"/>
      <c r="C5" s="59"/>
      <c r="D5" s="59"/>
      <c r="E5" s="59"/>
      <c r="F5" s="57"/>
    </row>
    <row r="6" spans="1:6" x14ac:dyDescent="0.2">
      <c r="A6" s="47" t="s">
        <v>3</v>
      </c>
      <c r="B6" s="13" t="s">
        <v>11</v>
      </c>
      <c r="C6" s="14">
        <f>3596+1</f>
        <v>3597</v>
      </c>
      <c r="D6" s="14">
        <v>1113</v>
      </c>
      <c r="E6" s="14">
        <v>386</v>
      </c>
      <c r="F6" s="15">
        <f t="shared" ref="F6:F30" si="0">SUM(C6:E6)</f>
        <v>5096</v>
      </c>
    </row>
    <row r="7" spans="1:6" x14ac:dyDescent="0.2">
      <c r="A7" s="48"/>
      <c r="B7" s="16" t="s">
        <v>12</v>
      </c>
      <c r="C7" s="5">
        <v>61</v>
      </c>
      <c r="D7" s="5">
        <v>156</v>
      </c>
      <c r="E7" s="5">
        <v>0</v>
      </c>
      <c r="F7" s="6">
        <f t="shared" si="0"/>
        <v>217</v>
      </c>
    </row>
    <row r="8" spans="1:6" x14ac:dyDescent="0.2">
      <c r="A8" s="48"/>
      <c r="B8" s="16" t="s">
        <v>13</v>
      </c>
      <c r="C8" s="5">
        <v>133</v>
      </c>
      <c r="D8" s="5">
        <v>16</v>
      </c>
      <c r="E8" s="5">
        <v>0</v>
      </c>
      <c r="F8" s="6">
        <f t="shared" si="0"/>
        <v>149</v>
      </c>
    </row>
    <row r="9" spans="1:6" x14ac:dyDescent="0.2">
      <c r="A9" s="48"/>
      <c r="B9" s="16" t="s">
        <v>14</v>
      </c>
      <c r="C9" s="5">
        <v>30</v>
      </c>
      <c r="D9" s="5">
        <v>0</v>
      </c>
      <c r="E9" s="5">
        <v>0</v>
      </c>
      <c r="F9" s="6">
        <f t="shared" si="0"/>
        <v>30</v>
      </c>
    </row>
    <row r="10" spans="1:6" x14ac:dyDescent="0.2">
      <c r="A10" s="48"/>
      <c r="B10" s="16" t="s">
        <v>15</v>
      </c>
      <c r="C10" s="5">
        <v>10</v>
      </c>
      <c r="D10" s="5">
        <v>0</v>
      </c>
      <c r="E10" s="5">
        <v>0</v>
      </c>
      <c r="F10" s="6">
        <f t="shared" si="0"/>
        <v>10</v>
      </c>
    </row>
    <row r="11" spans="1:6" x14ac:dyDescent="0.2">
      <c r="A11" s="48"/>
      <c r="B11" s="19" t="s">
        <v>1</v>
      </c>
      <c r="C11" s="17">
        <f>SUM(C6:C10)</f>
        <v>3831</v>
      </c>
      <c r="D11" s="17">
        <f>SUM(D6:D10)</f>
        <v>1285</v>
      </c>
      <c r="E11" s="17">
        <f>SUM(E6:E10)</f>
        <v>386</v>
      </c>
      <c r="F11" s="18">
        <f t="shared" si="0"/>
        <v>5502</v>
      </c>
    </row>
    <row r="12" spans="1:6" x14ac:dyDescent="0.2">
      <c r="A12" s="48" t="s">
        <v>4</v>
      </c>
      <c r="B12" s="16" t="s">
        <v>16</v>
      </c>
      <c r="C12" s="5">
        <f>4970+40</f>
        <v>5010</v>
      </c>
      <c r="D12" s="5">
        <v>19</v>
      </c>
      <c r="E12" s="5">
        <v>203</v>
      </c>
      <c r="F12" s="6">
        <f t="shared" si="0"/>
        <v>5232</v>
      </c>
    </row>
    <row r="13" spans="1:6" x14ac:dyDescent="0.2">
      <c r="A13" s="48"/>
      <c r="B13" s="16" t="s">
        <v>17</v>
      </c>
      <c r="C13" s="5">
        <v>42</v>
      </c>
      <c r="D13" s="5">
        <v>1</v>
      </c>
      <c r="E13" s="5">
        <v>0</v>
      </c>
      <c r="F13" s="6">
        <f t="shared" si="0"/>
        <v>43</v>
      </c>
    </row>
    <row r="14" spans="1:6" x14ac:dyDescent="0.2">
      <c r="A14" s="48"/>
      <c r="B14" s="16" t="s">
        <v>18</v>
      </c>
      <c r="C14" s="5">
        <v>79</v>
      </c>
      <c r="D14" s="5">
        <v>0</v>
      </c>
      <c r="E14" s="5">
        <v>0</v>
      </c>
      <c r="F14" s="6">
        <f t="shared" si="0"/>
        <v>79</v>
      </c>
    </row>
    <row r="15" spans="1:6" x14ac:dyDescent="0.2">
      <c r="A15" s="48"/>
      <c r="B15" s="16" t="s">
        <v>19</v>
      </c>
      <c r="C15" s="5">
        <v>29</v>
      </c>
      <c r="D15" s="5">
        <v>0</v>
      </c>
      <c r="E15" s="5">
        <v>0</v>
      </c>
      <c r="F15" s="6">
        <f t="shared" si="0"/>
        <v>29</v>
      </c>
    </row>
    <row r="16" spans="1:6" x14ac:dyDescent="0.2">
      <c r="A16" s="48"/>
      <c r="B16" s="16" t="s">
        <v>20</v>
      </c>
      <c r="C16" s="5">
        <v>2</v>
      </c>
      <c r="D16" s="5">
        <v>0</v>
      </c>
      <c r="E16" s="5">
        <v>0</v>
      </c>
      <c r="F16" s="6">
        <f t="shared" si="0"/>
        <v>2</v>
      </c>
    </row>
    <row r="17" spans="1:6" x14ac:dyDescent="0.2">
      <c r="A17" s="48"/>
      <c r="B17" s="19" t="s">
        <v>1</v>
      </c>
      <c r="C17" s="17">
        <f>SUM(C12:C16)</f>
        <v>5162</v>
      </c>
      <c r="D17" s="17">
        <f>SUM(D12:D16)</f>
        <v>20</v>
      </c>
      <c r="E17" s="17">
        <f>SUM(E12:E16)</f>
        <v>203</v>
      </c>
      <c r="F17" s="18">
        <f t="shared" si="0"/>
        <v>5385</v>
      </c>
    </row>
    <row r="18" spans="1:6" x14ac:dyDescent="0.2">
      <c r="A18" s="48" t="s">
        <v>5</v>
      </c>
      <c r="B18" s="16" t="s">
        <v>21</v>
      </c>
      <c r="C18" s="5">
        <v>50</v>
      </c>
      <c r="D18" s="5">
        <v>5</v>
      </c>
      <c r="E18" s="5">
        <v>54</v>
      </c>
      <c r="F18" s="6">
        <f t="shared" si="0"/>
        <v>109</v>
      </c>
    </row>
    <row r="19" spans="1:6" x14ac:dyDescent="0.2">
      <c r="A19" s="48"/>
      <c r="B19" s="16" t="s">
        <v>22</v>
      </c>
      <c r="C19" s="5">
        <v>2</v>
      </c>
      <c r="D19" s="5">
        <v>0</v>
      </c>
      <c r="E19" s="5">
        <v>0</v>
      </c>
      <c r="F19" s="6">
        <f t="shared" si="0"/>
        <v>2</v>
      </c>
    </row>
    <row r="20" spans="1:6" x14ac:dyDescent="0.2">
      <c r="A20" s="48"/>
      <c r="B20" s="16" t="s">
        <v>23</v>
      </c>
      <c r="C20" s="5">
        <v>5</v>
      </c>
      <c r="D20" s="5">
        <v>1</v>
      </c>
      <c r="E20" s="5">
        <v>0</v>
      </c>
      <c r="F20" s="6">
        <f t="shared" si="0"/>
        <v>6</v>
      </c>
    </row>
    <row r="21" spans="1:6" x14ac:dyDescent="0.2">
      <c r="A21" s="48"/>
      <c r="B21" s="16" t="s">
        <v>24</v>
      </c>
      <c r="C21" s="5">
        <v>2</v>
      </c>
      <c r="D21" s="5">
        <v>0</v>
      </c>
      <c r="E21" s="5">
        <v>0</v>
      </c>
      <c r="F21" s="6">
        <f t="shared" si="0"/>
        <v>2</v>
      </c>
    </row>
    <row r="22" spans="1:6" x14ac:dyDescent="0.2">
      <c r="A22" s="48"/>
      <c r="B22" s="16" t="s">
        <v>25</v>
      </c>
      <c r="C22" s="5">
        <v>0</v>
      </c>
      <c r="D22" s="5">
        <v>0</v>
      </c>
      <c r="E22" s="5">
        <v>0</v>
      </c>
      <c r="F22" s="6">
        <f t="shared" si="0"/>
        <v>0</v>
      </c>
    </row>
    <row r="23" spans="1:6" x14ac:dyDescent="0.2">
      <c r="A23" s="48"/>
      <c r="B23" s="19" t="s">
        <v>1</v>
      </c>
      <c r="C23" s="17">
        <f>SUM(C18:C22)</f>
        <v>59</v>
      </c>
      <c r="D23" s="17">
        <f>SUM(D18:D22)</f>
        <v>6</v>
      </c>
      <c r="E23" s="17">
        <f>SUM(E18:E22)</f>
        <v>54</v>
      </c>
      <c r="F23" s="18">
        <f t="shared" si="0"/>
        <v>119</v>
      </c>
    </row>
    <row r="24" spans="1:6" x14ac:dyDescent="0.2">
      <c r="A24" s="48" t="s">
        <v>6</v>
      </c>
      <c r="B24" s="16" t="s">
        <v>26</v>
      </c>
      <c r="C24" s="5">
        <v>12</v>
      </c>
      <c r="D24" s="5">
        <v>0</v>
      </c>
      <c r="E24" s="5">
        <v>39</v>
      </c>
      <c r="F24" s="6">
        <f t="shared" si="0"/>
        <v>51</v>
      </c>
    </row>
    <row r="25" spans="1:6" x14ac:dyDescent="0.2">
      <c r="A25" s="48"/>
      <c r="B25" s="16" t="s">
        <v>27</v>
      </c>
      <c r="C25" s="5">
        <v>1</v>
      </c>
      <c r="D25" s="5">
        <v>0</v>
      </c>
      <c r="E25" s="5">
        <v>0</v>
      </c>
      <c r="F25" s="6">
        <f t="shared" si="0"/>
        <v>1</v>
      </c>
    </row>
    <row r="26" spans="1:6" x14ac:dyDescent="0.2">
      <c r="A26" s="48"/>
      <c r="B26" s="16" t="s">
        <v>28</v>
      </c>
      <c r="C26" s="5">
        <v>0</v>
      </c>
      <c r="D26" s="5">
        <v>0</v>
      </c>
      <c r="E26" s="5">
        <v>0</v>
      </c>
      <c r="F26" s="6">
        <f t="shared" si="0"/>
        <v>0</v>
      </c>
    </row>
    <row r="27" spans="1:6" x14ac:dyDescent="0.2">
      <c r="A27" s="48"/>
      <c r="B27" s="16" t="s">
        <v>29</v>
      </c>
      <c r="C27" s="5">
        <v>0</v>
      </c>
      <c r="D27" s="5">
        <v>0</v>
      </c>
      <c r="E27" s="5">
        <v>0</v>
      </c>
      <c r="F27" s="6">
        <f t="shared" si="0"/>
        <v>0</v>
      </c>
    </row>
    <row r="28" spans="1:6" x14ac:dyDescent="0.2">
      <c r="A28" s="48"/>
      <c r="B28" s="16" t="s">
        <v>30</v>
      </c>
      <c r="C28" s="5">
        <v>0</v>
      </c>
      <c r="D28" s="5">
        <v>0</v>
      </c>
      <c r="E28" s="5">
        <v>0</v>
      </c>
      <c r="F28" s="6">
        <f t="shared" si="0"/>
        <v>0</v>
      </c>
    </row>
    <row r="29" spans="1:6" ht="12.75" thickBot="1" x14ac:dyDescent="0.25">
      <c r="A29" s="49"/>
      <c r="B29" s="20" t="s">
        <v>1</v>
      </c>
      <c r="C29" s="7">
        <f>SUM(C24:C28)</f>
        <v>13</v>
      </c>
      <c r="D29" s="7">
        <f>SUM(D24:D28)</f>
        <v>0</v>
      </c>
      <c r="E29" s="7">
        <f>SUM(E24:E28)</f>
        <v>39</v>
      </c>
      <c r="F29" s="8">
        <f t="shared" si="0"/>
        <v>52</v>
      </c>
    </row>
    <row r="30" spans="1:6" ht="12.75" thickBot="1" x14ac:dyDescent="0.25">
      <c r="A30" s="12" t="s">
        <v>1</v>
      </c>
      <c r="B30" s="9"/>
      <c r="C30" s="10">
        <f>C11+C17+C23+C29</f>
        <v>9065</v>
      </c>
      <c r="D30" s="10">
        <f>D11+D17+D23+D29</f>
        <v>1311</v>
      </c>
      <c r="E30" s="10">
        <f>E11+E17+E23+E29</f>
        <v>682</v>
      </c>
      <c r="F30" s="11">
        <f t="shared" si="0"/>
        <v>11058</v>
      </c>
    </row>
    <row r="32" spans="1:6" x14ac:dyDescent="0.2">
      <c r="D32" s="21"/>
      <c r="E32" s="21"/>
      <c r="F32" s="21"/>
    </row>
    <row r="33" spans="1:7" ht="24.75" customHeight="1" x14ac:dyDescent="0.2">
      <c r="A33" s="41" t="s">
        <v>101</v>
      </c>
      <c r="B33" s="42"/>
      <c r="C33" s="42"/>
      <c r="D33" s="42"/>
      <c r="E33" s="42"/>
      <c r="F33" s="42"/>
      <c r="G33" s="3"/>
    </row>
    <row r="34" spans="1:7" x14ac:dyDescent="0.2">
      <c r="A34" s="2">
        <v>43062</v>
      </c>
      <c r="F34" s="3"/>
      <c r="G34" s="3"/>
    </row>
    <row r="35" spans="1:7" x14ac:dyDescent="0.2">
      <c r="A35" s="44" t="s">
        <v>8</v>
      </c>
      <c r="B35" s="44"/>
    </row>
    <row r="36" spans="1:7" ht="12.75" customHeight="1" x14ac:dyDescent="0.2">
      <c r="C36" s="43" t="s">
        <v>31</v>
      </c>
      <c r="D36" s="43"/>
      <c r="E36" s="43"/>
      <c r="F36" s="43"/>
    </row>
    <row r="37" spans="1:7" ht="12.75" customHeight="1" x14ac:dyDescent="0.2">
      <c r="C37" s="43" t="s">
        <v>32</v>
      </c>
      <c r="D37" s="43"/>
      <c r="E37" s="43"/>
      <c r="F37" s="43"/>
    </row>
    <row r="38" spans="1:7" x14ac:dyDescent="0.2">
      <c r="A38" s="4"/>
    </row>
  </sheetData>
  <mergeCells count="16">
    <mergeCell ref="A33:F33"/>
    <mergeCell ref="C37:F37"/>
    <mergeCell ref="C36:F36"/>
    <mergeCell ref="A35:B35"/>
    <mergeCell ref="A1:F1"/>
    <mergeCell ref="A6:A11"/>
    <mergeCell ref="A12:A17"/>
    <mergeCell ref="A18:A23"/>
    <mergeCell ref="A24:A29"/>
    <mergeCell ref="A3:A5"/>
    <mergeCell ref="B3:B5"/>
    <mergeCell ref="C3:E3"/>
    <mergeCell ref="F3:F5"/>
    <mergeCell ref="C4:C5"/>
    <mergeCell ref="D4:D5"/>
    <mergeCell ref="E4:E5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workbookViewId="0">
      <selection activeCell="C33" sqref="C33"/>
    </sheetView>
  </sheetViews>
  <sheetFormatPr defaultRowHeight="12.75" x14ac:dyDescent="0.2"/>
  <cols>
    <col min="1" max="1" width="15.28515625" customWidth="1"/>
    <col min="2" max="2" width="13.7109375" customWidth="1"/>
    <col min="3" max="3" width="13.85546875" customWidth="1"/>
    <col min="4" max="4" width="14.85546875" customWidth="1"/>
    <col min="5" max="5" width="13.7109375" customWidth="1"/>
    <col min="6" max="6" width="14.85546875" customWidth="1"/>
    <col min="7" max="7" width="13.85546875" customWidth="1"/>
    <col min="8" max="8" width="14.85546875" customWidth="1"/>
    <col min="9" max="9" width="13.7109375" customWidth="1"/>
    <col min="10" max="10" width="7.7109375" bestFit="1" customWidth="1"/>
  </cols>
  <sheetData>
    <row r="1" spans="1:10" ht="27" customHeight="1" x14ac:dyDescent="0.25">
      <c r="A1" s="71" t="s">
        <v>34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3.5" thickBot="1" x14ac:dyDescent="0.25"/>
    <row r="3" spans="1:10" ht="13.5" thickBot="1" x14ac:dyDescent="0.25">
      <c r="A3" s="73"/>
      <c r="B3" s="74" t="s">
        <v>35</v>
      </c>
      <c r="C3" s="74" t="s">
        <v>36</v>
      </c>
      <c r="D3" s="74" t="s">
        <v>37</v>
      </c>
      <c r="E3" s="74" t="s">
        <v>36</v>
      </c>
      <c r="F3" s="74" t="s">
        <v>38</v>
      </c>
      <c r="G3" s="74" t="s">
        <v>36</v>
      </c>
      <c r="H3" s="74" t="s">
        <v>39</v>
      </c>
      <c r="I3" s="74" t="s">
        <v>36</v>
      </c>
      <c r="J3" s="66" t="s">
        <v>1</v>
      </c>
    </row>
    <row r="4" spans="1:10" ht="13.5" thickBot="1" x14ac:dyDescent="0.25">
      <c r="A4" s="73"/>
      <c r="B4" s="75"/>
      <c r="C4" s="75"/>
      <c r="D4" s="75"/>
      <c r="E4" s="75"/>
      <c r="F4" s="75"/>
      <c r="G4" s="75"/>
      <c r="H4" s="75"/>
      <c r="I4" s="75"/>
      <c r="J4" s="67"/>
    </row>
    <row r="5" spans="1:10" ht="13.5" thickBot="1" x14ac:dyDescent="0.25">
      <c r="A5" s="73"/>
      <c r="B5" s="76"/>
      <c r="C5" s="76"/>
      <c r="D5" s="76"/>
      <c r="E5" s="76"/>
      <c r="F5" s="76"/>
      <c r="G5" s="76"/>
      <c r="H5" s="76"/>
      <c r="I5" s="76"/>
      <c r="J5" s="68"/>
    </row>
    <row r="6" spans="1:10" x14ac:dyDescent="0.2">
      <c r="A6" s="69" t="s">
        <v>3</v>
      </c>
      <c r="B6" s="22" t="s">
        <v>40</v>
      </c>
      <c r="C6" s="22">
        <v>3</v>
      </c>
      <c r="D6" s="22" t="s">
        <v>41</v>
      </c>
      <c r="E6" s="22">
        <v>111</v>
      </c>
      <c r="F6" s="22" t="s">
        <v>42</v>
      </c>
      <c r="G6" s="22">
        <v>17</v>
      </c>
      <c r="H6" s="22" t="s">
        <v>11</v>
      </c>
      <c r="I6" s="22">
        <v>12</v>
      </c>
      <c r="J6" s="70"/>
    </row>
    <row r="7" spans="1:10" x14ac:dyDescent="0.2">
      <c r="A7" s="60"/>
      <c r="B7" s="23" t="s">
        <v>43</v>
      </c>
      <c r="C7" s="23">
        <v>0</v>
      </c>
      <c r="D7" s="23" t="s">
        <v>44</v>
      </c>
      <c r="E7" s="23">
        <v>2</v>
      </c>
      <c r="F7" s="23" t="s">
        <v>45</v>
      </c>
      <c r="G7" s="23">
        <v>1</v>
      </c>
      <c r="H7" s="23" t="s">
        <v>12</v>
      </c>
      <c r="I7" s="23">
        <v>0</v>
      </c>
      <c r="J7" s="62"/>
    </row>
    <row r="8" spans="1:10" x14ac:dyDescent="0.2">
      <c r="A8" s="60"/>
      <c r="B8" s="23" t="s">
        <v>46</v>
      </c>
      <c r="C8" s="23">
        <v>0</v>
      </c>
      <c r="D8" s="23" t="s">
        <v>47</v>
      </c>
      <c r="E8" s="23">
        <v>3</v>
      </c>
      <c r="F8" s="23" t="s">
        <v>48</v>
      </c>
      <c r="G8" s="23">
        <v>1</v>
      </c>
      <c r="H8" s="23" t="s">
        <v>13</v>
      </c>
      <c r="I8" s="23">
        <v>1</v>
      </c>
      <c r="J8" s="62"/>
    </row>
    <row r="9" spans="1:10" x14ac:dyDescent="0.2">
      <c r="A9" s="60"/>
      <c r="B9" s="23" t="s">
        <v>49</v>
      </c>
      <c r="C9" s="23">
        <v>0</v>
      </c>
      <c r="D9" s="23" t="s">
        <v>50</v>
      </c>
      <c r="E9" s="23">
        <v>0</v>
      </c>
      <c r="F9" s="23" t="s">
        <v>51</v>
      </c>
      <c r="G9" s="23">
        <v>0</v>
      </c>
      <c r="H9" s="23" t="s">
        <v>14</v>
      </c>
      <c r="I9" s="23">
        <v>0</v>
      </c>
      <c r="J9" s="62"/>
    </row>
    <row r="10" spans="1:10" x14ac:dyDescent="0.2">
      <c r="A10" s="60"/>
      <c r="B10" s="23" t="s">
        <v>52</v>
      </c>
      <c r="C10" s="23">
        <v>0</v>
      </c>
      <c r="D10" s="23" t="s">
        <v>53</v>
      </c>
      <c r="E10" s="23">
        <v>1</v>
      </c>
      <c r="F10" s="23" t="s">
        <v>54</v>
      </c>
      <c r="G10" s="23">
        <v>0</v>
      </c>
      <c r="H10" s="23" t="s">
        <v>15</v>
      </c>
      <c r="I10" s="23">
        <v>0</v>
      </c>
      <c r="J10" s="62"/>
    </row>
    <row r="11" spans="1:10" x14ac:dyDescent="0.2">
      <c r="A11" s="60"/>
      <c r="B11" s="24" t="s">
        <v>1</v>
      </c>
      <c r="C11" s="24">
        <f>SUM(C6:C10)</f>
        <v>3</v>
      </c>
      <c r="D11" s="24"/>
      <c r="E11" s="24">
        <f>SUM(E6:E10)</f>
        <v>117</v>
      </c>
      <c r="F11" s="24"/>
      <c r="G11" s="24">
        <f>SUM(G6:G10)</f>
        <v>19</v>
      </c>
      <c r="H11" s="24"/>
      <c r="I11" s="25">
        <f>SUM(I6:I10)</f>
        <v>13</v>
      </c>
      <c r="J11" s="26">
        <f>C11+E11+G11+I11</f>
        <v>152</v>
      </c>
    </row>
    <row r="12" spans="1:10" x14ac:dyDescent="0.2">
      <c r="A12" s="60" t="s">
        <v>4</v>
      </c>
      <c r="B12" s="23" t="s">
        <v>55</v>
      </c>
      <c r="C12" s="23">
        <v>1</v>
      </c>
      <c r="D12" s="23" t="s">
        <v>11</v>
      </c>
      <c r="E12" s="23">
        <v>112</v>
      </c>
      <c r="F12" s="23" t="s">
        <v>56</v>
      </c>
      <c r="G12" s="23">
        <v>15</v>
      </c>
      <c r="H12" s="23" t="s">
        <v>16</v>
      </c>
      <c r="I12" s="23">
        <v>29</v>
      </c>
      <c r="J12" s="62"/>
    </row>
    <row r="13" spans="1:10" x14ac:dyDescent="0.2">
      <c r="A13" s="60"/>
      <c r="B13" s="23" t="s">
        <v>57</v>
      </c>
      <c r="C13" s="23">
        <v>0</v>
      </c>
      <c r="D13" s="23" t="s">
        <v>58</v>
      </c>
      <c r="E13" s="23">
        <v>2</v>
      </c>
      <c r="F13" s="23" t="s">
        <v>59</v>
      </c>
      <c r="G13" s="23">
        <v>0</v>
      </c>
      <c r="H13" s="23" t="s">
        <v>17</v>
      </c>
      <c r="I13" s="23">
        <v>0</v>
      </c>
      <c r="J13" s="62"/>
    </row>
    <row r="14" spans="1:10" x14ac:dyDescent="0.2">
      <c r="A14" s="60"/>
      <c r="B14" s="23" t="s">
        <v>60</v>
      </c>
      <c r="C14" s="23">
        <v>0</v>
      </c>
      <c r="D14" s="23" t="s">
        <v>61</v>
      </c>
      <c r="E14" s="23">
        <v>2</v>
      </c>
      <c r="F14" s="23" t="s">
        <v>62</v>
      </c>
      <c r="G14" s="23">
        <v>1</v>
      </c>
      <c r="H14" s="23" t="s">
        <v>18</v>
      </c>
      <c r="I14" s="23">
        <v>0</v>
      </c>
      <c r="J14" s="62"/>
    </row>
    <row r="15" spans="1:10" x14ac:dyDescent="0.2">
      <c r="A15" s="60"/>
      <c r="B15" s="23" t="s">
        <v>63</v>
      </c>
      <c r="C15" s="23">
        <v>0</v>
      </c>
      <c r="D15" s="23" t="s">
        <v>64</v>
      </c>
      <c r="E15" s="23">
        <v>0</v>
      </c>
      <c r="F15" s="23" t="s">
        <v>65</v>
      </c>
      <c r="G15" s="23">
        <v>0</v>
      </c>
      <c r="H15" s="23" t="s">
        <v>19</v>
      </c>
      <c r="I15" s="23">
        <v>0</v>
      </c>
      <c r="J15" s="62"/>
    </row>
    <row r="16" spans="1:10" x14ac:dyDescent="0.2">
      <c r="A16" s="60"/>
      <c r="B16" s="23" t="s">
        <v>66</v>
      </c>
      <c r="C16" s="23">
        <v>0</v>
      </c>
      <c r="D16" s="23" t="s">
        <v>67</v>
      </c>
      <c r="E16" s="23">
        <v>0</v>
      </c>
      <c r="F16" s="23" t="s">
        <v>68</v>
      </c>
      <c r="G16" s="23">
        <v>0</v>
      </c>
      <c r="H16" s="23" t="s">
        <v>20</v>
      </c>
      <c r="I16" s="23">
        <v>0</v>
      </c>
      <c r="J16" s="62"/>
    </row>
    <row r="17" spans="1:10" x14ac:dyDescent="0.2">
      <c r="A17" s="60"/>
      <c r="B17" s="24" t="s">
        <v>1</v>
      </c>
      <c r="C17" s="24">
        <f>SUM(C12:C16)</f>
        <v>1</v>
      </c>
      <c r="D17" s="24"/>
      <c r="E17" s="24">
        <f>SUM(E12:E16)</f>
        <v>116</v>
      </c>
      <c r="F17" s="24"/>
      <c r="G17" s="24">
        <f>SUM(G12:G16)</f>
        <v>16</v>
      </c>
      <c r="H17" s="24"/>
      <c r="I17" s="25">
        <f>SUM(I12:I16)</f>
        <v>29</v>
      </c>
      <c r="J17" s="26">
        <f>C17+E17+G17+I17</f>
        <v>162</v>
      </c>
    </row>
    <row r="18" spans="1:10" x14ac:dyDescent="0.2">
      <c r="A18" s="60" t="s">
        <v>5</v>
      </c>
      <c r="B18" s="23" t="s">
        <v>69</v>
      </c>
      <c r="C18" s="23">
        <v>0</v>
      </c>
      <c r="D18" s="23" t="s">
        <v>70</v>
      </c>
      <c r="E18" s="23">
        <v>36</v>
      </c>
      <c r="F18" s="23" t="s">
        <v>71</v>
      </c>
      <c r="G18" s="23">
        <v>7</v>
      </c>
      <c r="H18" s="23" t="s">
        <v>21</v>
      </c>
      <c r="I18" s="23">
        <v>7</v>
      </c>
      <c r="J18" s="62"/>
    </row>
    <row r="19" spans="1:10" x14ac:dyDescent="0.2">
      <c r="A19" s="60"/>
      <c r="B19" s="23" t="s">
        <v>72</v>
      </c>
      <c r="C19" s="23">
        <v>0</v>
      </c>
      <c r="D19" s="23" t="s">
        <v>73</v>
      </c>
      <c r="E19" s="23">
        <v>0</v>
      </c>
      <c r="F19" s="23" t="s">
        <v>74</v>
      </c>
      <c r="G19" s="23">
        <v>0</v>
      </c>
      <c r="H19" s="23" t="s">
        <v>22</v>
      </c>
      <c r="I19" s="23">
        <v>0</v>
      </c>
      <c r="J19" s="62"/>
    </row>
    <row r="20" spans="1:10" x14ac:dyDescent="0.2">
      <c r="A20" s="60"/>
      <c r="B20" s="23" t="s">
        <v>75</v>
      </c>
      <c r="C20" s="23">
        <v>0</v>
      </c>
      <c r="D20" s="23" t="s">
        <v>76</v>
      </c>
      <c r="E20" s="23">
        <v>0</v>
      </c>
      <c r="F20" s="23" t="s">
        <v>77</v>
      </c>
      <c r="G20" s="23">
        <v>0</v>
      </c>
      <c r="H20" s="23" t="s">
        <v>23</v>
      </c>
      <c r="I20" s="23">
        <v>0</v>
      </c>
      <c r="J20" s="62"/>
    </row>
    <row r="21" spans="1:10" x14ac:dyDescent="0.2">
      <c r="A21" s="60"/>
      <c r="B21" s="23" t="s">
        <v>78</v>
      </c>
      <c r="C21" s="23">
        <v>0</v>
      </c>
      <c r="D21" s="23" t="s">
        <v>79</v>
      </c>
      <c r="E21" s="23">
        <v>0</v>
      </c>
      <c r="F21" s="23" t="s">
        <v>80</v>
      </c>
      <c r="G21" s="23">
        <v>0</v>
      </c>
      <c r="H21" s="23" t="s">
        <v>24</v>
      </c>
      <c r="I21" s="23">
        <v>0</v>
      </c>
      <c r="J21" s="62"/>
    </row>
    <row r="22" spans="1:10" x14ac:dyDescent="0.2">
      <c r="A22" s="60"/>
      <c r="B22" s="23" t="s">
        <v>81</v>
      </c>
      <c r="C22" s="23">
        <v>0</v>
      </c>
      <c r="D22" s="23" t="s">
        <v>82</v>
      </c>
      <c r="E22" s="23">
        <v>0</v>
      </c>
      <c r="F22" s="23" t="s">
        <v>83</v>
      </c>
      <c r="G22" s="23">
        <v>0</v>
      </c>
      <c r="H22" s="23" t="s">
        <v>25</v>
      </c>
      <c r="I22" s="23">
        <v>0</v>
      </c>
      <c r="J22" s="62"/>
    </row>
    <row r="23" spans="1:10" x14ac:dyDescent="0.2">
      <c r="A23" s="60"/>
      <c r="B23" s="24" t="s">
        <v>1</v>
      </c>
      <c r="C23" s="24">
        <f>SUM(C18:C22)</f>
        <v>0</v>
      </c>
      <c r="D23" s="24"/>
      <c r="E23" s="24">
        <f>SUM(E18:E22)</f>
        <v>36</v>
      </c>
      <c r="F23" s="24"/>
      <c r="G23" s="24">
        <f>SUM(G18:G22)</f>
        <v>7</v>
      </c>
      <c r="H23" s="24"/>
      <c r="I23" s="25">
        <f>SUM(I18:I22)</f>
        <v>7</v>
      </c>
      <c r="J23" s="26">
        <f>C23+E23+G23+I23</f>
        <v>50</v>
      </c>
    </row>
    <row r="24" spans="1:10" x14ac:dyDescent="0.2">
      <c r="A24" s="60" t="s">
        <v>6</v>
      </c>
      <c r="B24" s="23" t="s">
        <v>11</v>
      </c>
      <c r="C24" s="23">
        <v>0</v>
      </c>
      <c r="D24" s="23" t="s">
        <v>84</v>
      </c>
      <c r="E24" s="23">
        <v>0</v>
      </c>
      <c r="F24" s="23" t="s">
        <v>85</v>
      </c>
      <c r="G24" s="23">
        <v>0</v>
      </c>
      <c r="H24" s="23" t="s">
        <v>26</v>
      </c>
      <c r="I24" s="23">
        <v>1</v>
      </c>
      <c r="J24" s="62"/>
    </row>
    <row r="25" spans="1:10" x14ac:dyDescent="0.2">
      <c r="A25" s="60"/>
      <c r="B25" s="23" t="s">
        <v>12</v>
      </c>
      <c r="C25" s="23">
        <v>0</v>
      </c>
      <c r="D25" s="23" t="s">
        <v>86</v>
      </c>
      <c r="E25" s="23">
        <v>0</v>
      </c>
      <c r="F25" s="23" t="s">
        <v>87</v>
      </c>
      <c r="G25" s="23">
        <v>0</v>
      </c>
      <c r="H25" s="23" t="s">
        <v>27</v>
      </c>
      <c r="I25" s="23">
        <v>0</v>
      </c>
      <c r="J25" s="62"/>
    </row>
    <row r="26" spans="1:10" x14ac:dyDescent="0.2">
      <c r="A26" s="60"/>
      <c r="B26" s="23" t="s">
        <v>13</v>
      </c>
      <c r="C26" s="23">
        <v>0</v>
      </c>
      <c r="D26" s="23" t="s">
        <v>88</v>
      </c>
      <c r="E26" s="23">
        <v>0</v>
      </c>
      <c r="F26" s="23" t="s">
        <v>89</v>
      </c>
      <c r="G26" s="23">
        <v>0</v>
      </c>
      <c r="H26" s="23" t="s">
        <v>28</v>
      </c>
      <c r="I26" s="23">
        <v>0</v>
      </c>
      <c r="J26" s="62"/>
    </row>
    <row r="27" spans="1:10" x14ac:dyDescent="0.2">
      <c r="A27" s="60"/>
      <c r="B27" s="23" t="s">
        <v>14</v>
      </c>
      <c r="C27" s="23">
        <v>0</v>
      </c>
      <c r="D27" s="23" t="s">
        <v>90</v>
      </c>
      <c r="E27" s="23">
        <v>0</v>
      </c>
      <c r="F27" s="23" t="s">
        <v>91</v>
      </c>
      <c r="G27" s="23">
        <v>0</v>
      </c>
      <c r="H27" s="23" t="s">
        <v>29</v>
      </c>
      <c r="I27" s="23">
        <v>0</v>
      </c>
      <c r="J27" s="62"/>
    </row>
    <row r="28" spans="1:10" x14ac:dyDescent="0.2">
      <c r="A28" s="60"/>
      <c r="B28" s="23" t="s">
        <v>15</v>
      </c>
      <c r="C28" s="23">
        <v>0</v>
      </c>
      <c r="D28" s="23" t="s">
        <v>92</v>
      </c>
      <c r="E28" s="23">
        <v>0</v>
      </c>
      <c r="F28" s="23" t="s">
        <v>93</v>
      </c>
      <c r="G28" s="23">
        <v>0</v>
      </c>
      <c r="H28" s="23" t="s">
        <v>30</v>
      </c>
      <c r="I28" s="23">
        <v>0</v>
      </c>
      <c r="J28" s="62"/>
    </row>
    <row r="29" spans="1:10" ht="13.5" thickBot="1" x14ac:dyDescent="0.25">
      <c r="A29" s="61"/>
      <c r="B29" s="27" t="s">
        <v>1</v>
      </c>
      <c r="C29" s="27">
        <f>SUM(C24:C28)</f>
        <v>0</v>
      </c>
      <c r="D29" s="27"/>
      <c r="E29" s="27">
        <f>SUM(E24:E28)</f>
        <v>0</v>
      </c>
      <c r="F29" s="27"/>
      <c r="G29" s="27">
        <f>SUM(G24:G28)</f>
        <v>0</v>
      </c>
      <c r="H29" s="27"/>
      <c r="I29" s="28">
        <f>SUM(I24:I28)</f>
        <v>1</v>
      </c>
      <c r="J29" s="29">
        <f>C29+E29+G29+I29</f>
        <v>1</v>
      </c>
    </row>
    <row r="30" spans="1:10" ht="13.5" thickBot="1" x14ac:dyDescent="0.25">
      <c r="A30" s="30" t="s">
        <v>1</v>
      </c>
      <c r="B30" s="31"/>
      <c r="C30" s="32">
        <f>C11+C17+C23+C29</f>
        <v>4</v>
      </c>
      <c r="D30" s="32"/>
      <c r="E30" s="32">
        <f>E11+E17+E23+E29</f>
        <v>269</v>
      </c>
      <c r="F30" s="32"/>
      <c r="G30" s="32">
        <f>G11+G17+G23+G29</f>
        <v>42</v>
      </c>
      <c r="H30" s="32"/>
      <c r="I30" s="32">
        <f>I11+I17+I23+I29</f>
        <v>50</v>
      </c>
      <c r="J30" s="33">
        <f>C30+E30+G30+I30</f>
        <v>365</v>
      </c>
    </row>
    <row r="32" spans="1:10" x14ac:dyDescent="0.2">
      <c r="A32" s="34" t="s">
        <v>94</v>
      </c>
      <c r="B32" s="35"/>
      <c r="C32" s="35"/>
      <c r="D32" s="35"/>
      <c r="E32" s="35"/>
      <c r="F32" s="35"/>
    </row>
    <row r="33" spans="1:10" x14ac:dyDescent="0.2">
      <c r="A33" s="36">
        <v>43062</v>
      </c>
    </row>
    <row r="34" spans="1:10" x14ac:dyDescent="0.2">
      <c r="A34" s="63" t="s">
        <v>8</v>
      </c>
      <c r="B34" s="63"/>
    </row>
    <row r="35" spans="1:10" x14ac:dyDescent="0.2">
      <c r="G35" s="64" t="s">
        <v>31</v>
      </c>
      <c r="H35" s="65"/>
      <c r="I35" s="65"/>
      <c r="J35" s="65"/>
    </row>
    <row r="36" spans="1:10" x14ac:dyDescent="0.2">
      <c r="G36" s="64" t="s">
        <v>32</v>
      </c>
      <c r="H36" s="65"/>
      <c r="I36" s="65"/>
      <c r="J36" s="65"/>
    </row>
    <row r="39" spans="1:10" x14ac:dyDescent="0.2">
      <c r="A39" s="37"/>
    </row>
  </sheetData>
  <mergeCells count="22">
    <mergeCell ref="A18:A23"/>
    <mergeCell ref="J18:J22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A6:A11"/>
    <mergeCell ref="J6:J10"/>
    <mergeCell ref="A12:A17"/>
    <mergeCell ref="J12:J16"/>
    <mergeCell ref="A24:A29"/>
    <mergeCell ref="J24:J28"/>
    <mergeCell ref="A34:B34"/>
    <mergeCell ref="G35:J35"/>
    <mergeCell ref="G36:J36"/>
  </mergeCells>
  <pageMargins left="0.7" right="0.7" top="0.75" bottom="0.75" header="0.3" footer="0.3"/>
  <pageSetup paperSize="9" scale="98" orientation="landscape" r:id="rId1"/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9" zoomScaleNormal="100" workbookViewId="0">
      <selection activeCell="A34" sqref="A34"/>
    </sheetView>
  </sheetViews>
  <sheetFormatPr defaultRowHeight="12" x14ac:dyDescent="0.2"/>
  <cols>
    <col min="1" max="1" width="13.42578125" style="1" customWidth="1"/>
    <col min="2" max="2" width="14.28515625" style="1" customWidth="1"/>
    <col min="3" max="3" width="15.85546875" style="1" customWidth="1"/>
    <col min="4" max="4" width="14" style="1" customWidth="1"/>
    <col min="5" max="5" width="10" style="1" customWidth="1"/>
    <col min="6" max="6" width="6.85546875" style="1" bestFit="1" customWidth="1"/>
    <col min="7" max="16384" width="9.140625" style="1"/>
  </cols>
  <sheetData>
    <row r="1" spans="1:6" ht="46.5" customHeight="1" x14ac:dyDescent="0.2">
      <c r="A1" s="45" t="s">
        <v>99</v>
      </c>
      <c r="B1" s="46"/>
      <c r="C1" s="46"/>
      <c r="D1" s="46"/>
      <c r="E1" s="46"/>
      <c r="F1" s="46"/>
    </row>
    <row r="2" spans="1:6" ht="12.75" thickBot="1" x14ac:dyDescent="0.25"/>
    <row r="3" spans="1:6" x14ac:dyDescent="0.2">
      <c r="A3" s="77"/>
      <c r="B3" s="51" t="s">
        <v>0</v>
      </c>
      <c r="C3" s="54" t="s">
        <v>7</v>
      </c>
      <c r="D3" s="54"/>
      <c r="E3" s="54"/>
      <c r="F3" s="55" t="s">
        <v>1</v>
      </c>
    </row>
    <row r="4" spans="1:6" ht="12" customHeight="1" x14ac:dyDescent="0.2">
      <c r="A4" s="78"/>
      <c r="B4" s="52"/>
      <c r="C4" s="58" t="s">
        <v>33</v>
      </c>
      <c r="D4" s="58" t="s">
        <v>9</v>
      </c>
      <c r="E4" s="58" t="s">
        <v>10</v>
      </c>
      <c r="F4" s="56"/>
    </row>
    <row r="5" spans="1:6" ht="37.5" customHeight="1" thickBot="1" x14ac:dyDescent="0.25">
      <c r="A5" s="79"/>
      <c r="B5" s="53"/>
      <c r="C5" s="59"/>
      <c r="D5" s="59"/>
      <c r="E5" s="59"/>
      <c r="F5" s="57"/>
    </row>
    <row r="6" spans="1:6" x14ac:dyDescent="0.2">
      <c r="A6" s="47" t="s">
        <v>3</v>
      </c>
      <c r="B6" s="13" t="s">
        <v>11</v>
      </c>
      <c r="C6" s="14">
        <f>3888+1</f>
        <v>3889</v>
      </c>
      <c r="D6" s="14">
        <v>1193</v>
      </c>
      <c r="E6" s="14">
        <v>379</v>
      </c>
      <c r="F6" s="15">
        <f t="shared" ref="F6:F30" si="0">SUM(C6:E6)</f>
        <v>5461</v>
      </c>
    </row>
    <row r="7" spans="1:6" x14ac:dyDescent="0.2">
      <c r="A7" s="48"/>
      <c r="B7" s="16" t="s">
        <v>12</v>
      </c>
      <c r="C7" s="5">
        <v>73</v>
      </c>
      <c r="D7" s="5">
        <v>172</v>
      </c>
      <c r="E7" s="5">
        <v>0</v>
      </c>
      <c r="F7" s="6">
        <f t="shared" si="0"/>
        <v>245</v>
      </c>
    </row>
    <row r="8" spans="1:6" x14ac:dyDescent="0.2">
      <c r="A8" s="48"/>
      <c r="B8" s="16" t="s">
        <v>13</v>
      </c>
      <c r="C8" s="5">
        <v>177</v>
      </c>
      <c r="D8" s="5">
        <v>20</v>
      </c>
      <c r="E8" s="5">
        <v>0</v>
      </c>
      <c r="F8" s="6">
        <f t="shared" si="0"/>
        <v>197</v>
      </c>
    </row>
    <row r="9" spans="1:6" x14ac:dyDescent="0.2">
      <c r="A9" s="48"/>
      <c r="B9" s="16" t="s">
        <v>14</v>
      </c>
      <c r="C9" s="5">
        <v>40</v>
      </c>
      <c r="D9" s="5">
        <v>0</v>
      </c>
      <c r="E9" s="5">
        <v>0</v>
      </c>
      <c r="F9" s="6">
        <f t="shared" si="0"/>
        <v>40</v>
      </c>
    </row>
    <row r="10" spans="1:6" x14ac:dyDescent="0.2">
      <c r="A10" s="48"/>
      <c r="B10" s="16" t="s">
        <v>15</v>
      </c>
      <c r="C10" s="5">
        <v>20</v>
      </c>
      <c r="D10" s="5">
        <v>0</v>
      </c>
      <c r="E10" s="5">
        <v>0</v>
      </c>
      <c r="F10" s="6">
        <f t="shared" si="0"/>
        <v>20</v>
      </c>
    </row>
    <row r="11" spans="1:6" x14ac:dyDescent="0.2">
      <c r="A11" s="48"/>
      <c r="B11" s="17" t="s">
        <v>1</v>
      </c>
      <c r="C11" s="17">
        <f>SUM(C6:C10)</f>
        <v>4199</v>
      </c>
      <c r="D11" s="17">
        <f>SUM(D6:D10)</f>
        <v>1385</v>
      </c>
      <c r="E11" s="17">
        <f>SUM(E6:E10)</f>
        <v>379</v>
      </c>
      <c r="F11" s="18">
        <f t="shared" si="0"/>
        <v>5963</v>
      </c>
    </row>
    <row r="12" spans="1:6" x14ac:dyDescent="0.2">
      <c r="A12" s="48" t="s">
        <v>4</v>
      </c>
      <c r="B12" s="16" t="s">
        <v>16</v>
      </c>
      <c r="C12" s="5">
        <f>4893+43</f>
        <v>4936</v>
      </c>
      <c r="D12" s="5">
        <v>21</v>
      </c>
      <c r="E12" s="5">
        <v>192</v>
      </c>
      <c r="F12" s="6">
        <f t="shared" si="0"/>
        <v>5149</v>
      </c>
    </row>
    <row r="13" spans="1:6" x14ac:dyDescent="0.2">
      <c r="A13" s="48"/>
      <c r="B13" s="16" t="s">
        <v>17</v>
      </c>
      <c r="C13" s="5">
        <v>44</v>
      </c>
      <c r="D13" s="5">
        <v>0</v>
      </c>
      <c r="E13" s="5">
        <v>0</v>
      </c>
      <c r="F13" s="6">
        <f t="shared" si="0"/>
        <v>44</v>
      </c>
    </row>
    <row r="14" spans="1:6" x14ac:dyDescent="0.2">
      <c r="A14" s="48"/>
      <c r="B14" s="16" t="s">
        <v>18</v>
      </c>
      <c r="C14" s="5">
        <v>79</v>
      </c>
      <c r="D14" s="5">
        <v>0</v>
      </c>
      <c r="E14" s="5">
        <v>0</v>
      </c>
      <c r="F14" s="6">
        <f t="shared" si="0"/>
        <v>79</v>
      </c>
    </row>
    <row r="15" spans="1:6" x14ac:dyDescent="0.2">
      <c r="A15" s="48"/>
      <c r="B15" s="16" t="s">
        <v>19</v>
      </c>
      <c r="C15" s="5">
        <v>29</v>
      </c>
      <c r="D15" s="5">
        <v>0</v>
      </c>
      <c r="E15" s="5">
        <v>0</v>
      </c>
      <c r="F15" s="6">
        <f t="shared" si="0"/>
        <v>29</v>
      </c>
    </row>
    <row r="16" spans="1:6" x14ac:dyDescent="0.2">
      <c r="A16" s="48"/>
      <c r="B16" s="16" t="s">
        <v>20</v>
      </c>
      <c r="C16" s="5">
        <v>2</v>
      </c>
      <c r="D16" s="5">
        <v>0</v>
      </c>
      <c r="E16" s="5">
        <v>0</v>
      </c>
      <c r="F16" s="6">
        <f t="shared" si="0"/>
        <v>2</v>
      </c>
    </row>
    <row r="17" spans="1:6" x14ac:dyDescent="0.2">
      <c r="A17" s="48"/>
      <c r="B17" s="17" t="s">
        <v>1</v>
      </c>
      <c r="C17" s="17">
        <f>SUM(C12:C16)</f>
        <v>5090</v>
      </c>
      <c r="D17" s="17">
        <f>SUM(D12:D16)</f>
        <v>21</v>
      </c>
      <c r="E17" s="17">
        <f>SUM(E12:E16)</f>
        <v>192</v>
      </c>
      <c r="F17" s="18">
        <f t="shared" si="0"/>
        <v>5303</v>
      </c>
    </row>
    <row r="18" spans="1:6" x14ac:dyDescent="0.2">
      <c r="A18" s="48" t="s">
        <v>5</v>
      </c>
      <c r="B18" s="16" t="s">
        <v>21</v>
      </c>
      <c r="C18" s="5">
        <v>48</v>
      </c>
      <c r="D18" s="5">
        <v>4</v>
      </c>
      <c r="E18" s="5">
        <v>59</v>
      </c>
      <c r="F18" s="6">
        <f t="shared" si="0"/>
        <v>111</v>
      </c>
    </row>
    <row r="19" spans="1:6" x14ac:dyDescent="0.2">
      <c r="A19" s="48"/>
      <c r="B19" s="16" t="s">
        <v>22</v>
      </c>
      <c r="C19" s="5">
        <v>2</v>
      </c>
      <c r="D19" s="5">
        <v>0</v>
      </c>
      <c r="E19" s="5">
        <v>0</v>
      </c>
      <c r="F19" s="6">
        <f t="shared" si="0"/>
        <v>2</v>
      </c>
    </row>
    <row r="20" spans="1:6" x14ac:dyDescent="0.2">
      <c r="A20" s="48"/>
      <c r="B20" s="16" t="s">
        <v>23</v>
      </c>
      <c r="C20" s="5">
        <v>5</v>
      </c>
      <c r="D20" s="5">
        <v>1</v>
      </c>
      <c r="E20" s="5">
        <v>0</v>
      </c>
      <c r="F20" s="6">
        <f t="shared" si="0"/>
        <v>6</v>
      </c>
    </row>
    <row r="21" spans="1:6" x14ac:dyDescent="0.2">
      <c r="A21" s="48"/>
      <c r="B21" s="16" t="s">
        <v>24</v>
      </c>
      <c r="C21" s="5">
        <v>3</v>
      </c>
      <c r="D21" s="5">
        <v>0</v>
      </c>
      <c r="E21" s="5">
        <v>0</v>
      </c>
      <c r="F21" s="6">
        <f t="shared" si="0"/>
        <v>3</v>
      </c>
    </row>
    <row r="22" spans="1:6" x14ac:dyDescent="0.2">
      <c r="A22" s="48"/>
      <c r="B22" s="16" t="s">
        <v>25</v>
      </c>
      <c r="C22" s="5">
        <v>0</v>
      </c>
      <c r="D22" s="5">
        <v>0</v>
      </c>
      <c r="E22" s="5">
        <v>0</v>
      </c>
      <c r="F22" s="6">
        <f t="shared" si="0"/>
        <v>0</v>
      </c>
    </row>
    <row r="23" spans="1:6" x14ac:dyDescent="0.2">
      <c r="A23" s="48"/>
      <c r="B23" s="17" t="s">
        <v>1</v>
      </c>
      <c r="C23" s="17">
        <f>SUM(C18:C22)</f>
        <v>58</v>
      </c>
      <c r="D23" s="17">
        <f>SUM(D18:D22)</f>
        <v>5</v>
      </c>
      <c r="E23" s="17">
        <f>SUM(E18:E22)</f>
        <v>59</v>
      </c>
      <c r="F23" s="18">
        <f t="shared" si="0"/>
        <v>122</v>
      </c>
    </row>
    <row r="24" spans="1:6" x14ac:dyDescent="0.2">
      <c r="A24" s="48" t="s">
        <v>6</v>
      </c>
      <c r="B24" s="16" t="s">
        <v>26</v>
      </c>
      <c r="C24" s="5">
        <v>9</v>
      </c>
      <c r="D24" s="5">
        <v>1</v>
      </c>
      <c r="E24" s="5">
        <v>35</v>
      </c>
      <c r="F24" s="6">
        <f t="shared" si="0"/>
        <v>45</v>
      </c>
    </row>
    <row r="25" spans="1:6" x14ac:dyDescent="0.2">
      <c r="A25" s="48"/>
      <c r="B25" s="16" t="s">
        <v>27</v>
      </c>
      <c r="C25" s="5">
        <v>2</v>
      </c>
      <c r="D25" s="5">
        <v>0</v>
      </c>
      <c r="E25" s="5">
        <v>0</v>
      </c>
      <c r="F25" s="6">
        <f t="shared" si="0"/>
        <v>2</v>
      </c>
    </row>
    <row r="26" spans="1:6" x14ac:dyDescent="0.2">
      <c r="A26" s="48"/>
      <c r="B26" s="16" t="s">
        <v>28</v>
      </c>
      <c r="C26" s="5">
        <v>1</v>
      </c>
      <c r="D26" s="5">
        <v>0</v>
      </c>
      <c r="E26" s="5">
        <v>0</v>
      </c>
      <c r="F26" s="6">
        <f t="shared" si="0"/>
        <v>1</v>
      </c>
    </row>
    <row r="27" spans="1:6" x14ac:dyDescent="0.2">
      <c r="A27" s="48"/>
      <c r="B27" s="16" t="s">
        <v>29</v>
      </c>
      <c r="C27" s="5">
        <v>0</v>
      </c>
      <c r="D27" s="5">
        <v>0</v>
      </c>
      <c r="E27" s="5">
        <v>0</v>
      </c>
      <c r="F27" s="6">
        <f t="shared" si="0"/>
        <v>0</v>
      </c>
    </row>
    <row r="28" spans="1:6" x14ac:dyDescent="0.2">
      <c r="A28" s="48"/>
      <c r="B28" s="16" t="s">
        <v>30</v>
      </c>
      <c r="C28" s="5">
        <v>0</v>
      </c>
      <c r="D28" s="5">
        <v>0</v>
      </c>
      <c r="E28" s="5">
        <v>0</v>
      </c>
      <c r="F28" s="6">
        <f t="shared" si="0"/>
        <v>0</v>
      </c>
    </row>
    <row r="29" spans="1:6" ht="12.75" thickBot="1" x14ac:dyDescent="0.25">
      <c r="A29" s="49"/>
      <c r="B29" s="7" t="s">
        <v>1</v>
      </c>
      <c r="C29" s="7">
        <f>SUM(C24:C28)</f>
        <v>12</v>
      </c>
      <c r="D29" s="7">
        <f>SUM(D24:D28)</f>
        <v>1</v>
      </c>
      <c r="E29" s="7">
        <f>SUM(E24:E28)</f>
        <v>35</v>
      </c>
      <c r="F29" s="8">
        <f t="shared" si="0"/>
        <v>48</v>
      </c>
    </row>
    <row r="30" spans="1:6" ht="12.75" thickBot="1" x14ac:dyDescent="0.25">
      <c r="A30" s="12" t="s">
        <v>1</v>
      </c>
      <c r="B30" s="9"/>
      <c r="C30" s="10">
        <f>C11+C17+C23+C29</f>
        <v>9359</v>
      </c>
      <c r="D30" s="10">
        <f>D11+D17+D23+D29</f>
        <v>1412</v>
      </c>
      <c r="E30" s="10">
        <f>E11+E17+E23+E29</f>
        <v>665</v>
      </c>
      <c r="F30" s="11">
        <f t="shared" si="0"/>
        <v>11436</v>
      </c>
    </row>
    <row r="32" spans="1:6" x14ac:dyDescent="0.2">
      <c r="D32" s="21"/>
      <c r="E32" s="21"/>
      <c r="F32" s="21"/>
    </row>
    <row r="33" spans="1:7" ht="24" customHeight="1" x14ac:dyDescent="0.2">
      <c r="A33" s="41" t="s">
        <v>100</v>
      </c>
      <c r="B33" s="42"/>
      <c r="C33" s="42"/>
      <c r="D33" s="42"/>
      <c r="E33" s="42"/>
      <c r="F33" s="42"/>
      <c r="G33" s="3"/>
    </row>
    <row r="34" spans="1:7" x14ac:dyDescent="0.2">
      <c r="A34" s="2">
        <v>43062</v>
      </c>
      <c r="F34" s="3"/>
      <c r="G34" s="3"/>
    </row>
    <row r="35" spans="1:7" x14ac:dyDescent="0.2">
      <c r="A35" s="44" t="s">
        <v>2</v>
      </c>
      <c r="B35" s="44"/>
    </row>
    <row r="36" spans="1:7" ht="12.75" customHeight="1" x14ac:dyDescent="0.2">
      <c r="C36" s="43" t="s">
        <v>31</v>
      </c>
      <c r="D36" s="43"/>
      <c r="E36" s="43"/>
      <c r="F36" s="43"/>
    </row>
    <row r="37" spans="1:7" ht="12.75" customHeight="1" x14ac:dyDescent="0.2">
      <c r="C37" s="43" t="s">
        <v>32</v>
      </c>
      <c r="D37" s="43"/>
      <c r="E37" s="43"/>
      <c r="F37" s="43"/>
    </row>
    <row r="38" spans="1:7" x14ac:dyDescent="0.2">
      <c r="A38" s="4"/>
    </row>
  </sheetData>
  <mergeCells count="16">
    <mergeCell ref="A33:F33"/>
    <mergeCell ref="C36:F36"/>
    <mergeCell ref="C37:F37"/>
    <mergeCell ref="A35:B35"/>
    <mergeCell ref="A1:F1"/>
    <mergeCell ref="A6:A11"/>
    <mergeCell ref="A12:A17"/>
    <mergeCell ref="A18:A23"/>
    <mergeCell ref="A24:A29"/>
    <mergeCell ref="C3:E3"/>
    <mergeCell ref="E4:E5"/>
    <mergeCell ref="F3:F5"/>
    <mergeCell ref="B3:B5"/>
    <mergeCell ref="A3:A5"/>
    <mergeCell ref="C4:C5"/>
    <mergeCell ref="D4:D5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3" zoomScaleNormal="100" workbookViewId="0">
      <selection activeCell="D13" sqref="D13"/>
    </sheetView>
  </sheetViews>
  <sheetFormatPr defaultRowHeight="12.75" x14ac:dyDescent="0.2"/>
  <cols>
    <col min="1" max="1" width="15.28515625" customWidth="1"/>
    <col min="2" max="2" width="13.5703125" customWidth="1"/>
    <col min="3" max="3" width="13.85546875" customWidth="1"/>
    <col min="4" max="4" width="14.42578125" customWidth="1"/>
    <col min="5" max="5" width="13.7109375" customWidth="1"/>
    <col min="6" max="6" width="14.85546875" customWidth="1"/>
    <col min="7" max="7" width="13.85546875" customWidth="1"/>
    <col min="8" max="8" width="14.85546875" customWidth="1"/>
    <col min="9" max="9" width="13.7109375" customWidth="1"/>
    <col min="10" max="10" width="7.7109375" bestFit="1" customWidth="1"/>
  </cols>
  <sheetData>
    <row r="1" spans="1:10" ht="27.75" customHeight="1" x14ac:dyDescent="0.25">
      <c r="A1" s="71" t="s">
        <v>95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3.5" thickBot="1" x14ac:dyDescent="0.25"/>
    <row r="3" spans="1:10" ht="13.5" thickBot="1" x14ac:dyDescent="0.25">
      <c r="A3" s="73"/>
      <c r="B3" s="74" t="s">
        <v>96</v>
      </c>
      <c r="C3" s="74" t="s">
        <v>36</v>
      </c>
      <c r="D3" s="74" t="s">
        <v>37</v>
      </c>
      <c r="E3" s="74" t="s">
        <v>36</v>
      </c>
      <c r="F3" s="74" t="s">
        <v>38</v>
      </c>
      <c r="G3" s="74" t="s">
        <v>36</v>
      </c>
      <c r="H3" s="74" t="s">
        <v>39</v>
      </c>
      <c r="I3" s="74" t="s">
        <v>36</v>
      </c>
      <c r="J3" s="66" t="s">
        <v>1</v>
      </c>
    </row>
    <row r="4" spans="1:10" ht="13.5" thickBot="1" x14ac:dyDescent="0.25">
      <c r="A4" s="73"/>
      <c r="B4" s="75"/>
      <c r="C4" s="75"/>
      <c r="D4" s="75"/>
      <c r="E4" s="75"/>
      <c r="F4" s="75"/>
      <c r="G4" s="75"/>
      <c r="H4" s="75"/>
      <c r="I4" s="75"/>
      <c r="J4" s="67"/>
    </row>
    <row r="5" spans="1:10" ht="13.5" thickBot="1" x14ac:dyDescent="0.25">
      <c r="A5" s="73"/>
      <c r="B5" s="76"/>
      <c r="C5" s="76"/>
      <c r="D5" s="76"/>
      <c r="E5" s="76"/>
      <c r="F5" s="76"/>
      <c r="G5" s="76"/>
      <c r="H5" s="76"/>
      <c r="I5" s="76"/>
      <c r="J5" s="68"/>
    </row>
    <row r="6" spans="1:10" x14ac:dyDescent="0.2">
      <c r="A6" s="69" t="s">
        <v>3</v>
      </c>
      <c r="B6" s="22" t="s">
        <v>40</v>
      </c>
      <c r="C6" s="22">
        <v>4</v>
      </c>
      <c r="D6" s="22" t="s">
        <v>41</v>
      </c>
      <c r="E6" s="22">
        <v>111</v>
      </c>
      <c r="F6" s="22" t="s">
        <v>42</v>
      </c>
      <c r="G6" s="22">
        <v>17</v>
      </c>
      <c r="H6" s="22" t="s">
        <v>11</v>
      </c>
      <c r="I6" s="22">
        <v>11</v>
      </c>
      <c r="J6" s="70"/>
    </row>
    <row r="7" spans="1:10" x14ac:dyDescent="0.2">
      <c r="A7" s="60"/>
      <c r="B7" s="23" t="s">
        <v>43</v>
      </c>
      <c r="C7" s="23">
        <v>0</v>
      </c>
      <c r="D7" s="23" t="s">
        <v>44</v>
      </c>
      <c r="E7" s="23">
        <v>2</v>
      </c>
      <c r="F7" s="23" t="s">
        <v>45</v>
      </c>
      <c r="G7" s="23">
        <v>1</v>
      </c>
      <c r="H7" s="23" t="s">
        <v>12</v>
      </c>
      <c r="I7" s="23">
        <v>0</v>
      </c>
      <c r="J7" s="62"/>
    </row>
    <row r="8" spans="1:10" x14ac:dyDescent="0.2">
      <c r="A8" s="60"/>
      <c r="B8" s="23" t="s">
        <v>46</v>
      </c>
      <c r="C8" s="23">
        <v>0</v>
      </c>
      <c r="D8" s="23" t="s">
        <v>47</v>
      </c>
      <c r="E8" s="23">
        <v>4</v>
      </c>
      <c r="F8" s="23" t="s">
        <v>48</v>
      </c>
      <c r="G8" s="23">
        <v>1</v>
      </c>
      <c r="H8" s="23" t="s">
        <v>13</v>
      </c>
      <c r="I8" s="23">
        <v>1</v>
      </c>
      <c r="J8" s="62"/>
    </row>
    <row r="9" spans="1:10" x14ac:dyDescent="0.2">
      <c r="A9" s="60"/>
      <c r="B9" s="23" t="s">
        <v>49</v>
      </c>
      <c r="C9" s="23">
        <v>0</v>
      </c>
      <c r="D9" s="23" t="s">
        <v>50</v>
      </c>
      <c r="E9" s="23">
        <v>0</v>
      </c>
      <c r="F9" s="23" t="s">
        <v>51</v>
      </c>
      <c r="G9" s="23">
        <v>0</v>
      </c>
      <c r="H9" s="23" t="s">
        <v>14</v>
      </c>
      <c r="I9" s="23">
        <v>0</v>
      </c>
      <c r="J9" s="62"/>
    </row>
    <row r="10" spans="1:10" x14ac:dyDescent="0.2">
      <c r="A10" s="60"/>
      <c r="B10" s="23" t="s">
        <v>52</v>
      </c>
      <c r="C10" s="23">
        <v>0</v>
      </c>
      <c r="D10" s="23" t="s">
        <v>53</v>
      </c>
      <c r="E10" s="23">
        <v>0</v>
      </c>
      <c r="F10" s="23" t="s">
        <v>54</v>
      </c>
      <c r="G10" s="23">
        <v>0</v>
      </c>
      <c r="H10" s="23" t="s">
        <v>15</v>
      </c>
      <c r="I10" s="23">
        <v>0</v>
      </c>
      <c r="J10" s="62"/>
    </row>
    <row r="11" spans="1:10" x14ac:dyDescent="0.2">
      <c r="A11" s="60"/>
      <c r="B11" s="24" t="s">
        <v>1</v>
      </c>
      <c r="C11" s="24">
        <f>SUM(C6:C10)</f>
        <v>4</v>
      </c>
      <c r="D11" s="24"/>
      <c r="E11" s="24">
        <f>SUM(E6:E10)</f>
        <v>117</v>
      </c>
      <c r="F11" s="24"/>
      <c r="G11" s="24">
        <f>SUM(G6:G10)</f>
        <v>19</v>
      </c>
      <c r="H11" s="24"/>
      <c r="I11" s="25">
        <f>SUM(I6:I10)</f>
        <v>12</v>
      </c>
      <c r="J11" s="26">
        <f>C11+E11+G11+I11</f>
        <v>152</v>
      </c>
    </row>
    <row r="12" spans="1:10" x14ac:dyDescent="0.2">
      <c r="A12" s="60" t="s">
        <v>4</v>
      </c>
      <c r="B12" s="23" t="s">
        <v>55</v>
      </c>
      <c r="C12" s="23">
        <v>0</v>
      </c>
      <c r="D12" s="23" t="s">
        <v>11</v>
      </c>
      <c r="E12" s="23">
        <v>101</v>
      </c>
      <c r="F12" s="23" t="s">
        <v>56</v>
      </c>
      <c r="G12" s="23">
        <v>17</v>
      </c>
      <c r="H12" s="23" t="s">
        <v>16</v>
      </c>
      <c r="I12" s="23">
        <v>22</v>
      </c>
      <c r="J12" s="62"/>
    </row>
    <row r="13" spans="1:10" x14ac:dyDescent="0.2">
      <c r="A13" s="60"/>
      <c r="B13" s="23" t="s">
        <v>57</v>
      </c>
      <c r="C13" s="23">
        <v>0</v>
      </c>
      <c r="D13" s="23" t="s">
        <v>58</v>
      </c>
      <c r="E13" s="23">
        <v>1</v>
      </c>
      <c r="F13" s="23" t="s">
        <v>59</v>
      </c>
      <c r="G13" s="23">
        <v>0</v>
      </c>
      <c r="H13" s="23" t="s">
        <v>17</v>
      </c>
      <c r="I13" s="23">
        <v>0</v>
      </c>
      <c r="J13" s="62"/>
    </row>
    <row r="14" spans="1:10" x14ac:dyDescent="0.2">
      <c r="A14" s="60"/>
      <c r="B14" s="23" t="s">
        <v>60</v>
      </c>
      <c r="C14" s="23">
        <v>0</v>
      </c>
      <c r="D14" s="23" t="s">
        <v>61</v>
      </c>
      <c r="E14" s="23">
        <v>2</v>
      </c>
      <c r="F14" s="23" t="s">
        <v>62</v>
      </c>
      <c r="G14" s="23">
        <v>0</v>
      </c>
      <c r="H14" s="23" t="s">
        <v>18</v>
      </c>
      <c r="I14" s="23">
        <v>0</v>
      </c>
      <c r="J14" s="62"/>
    </row>
    <row r="15" spans="1:10" x14ac:dyDescent="0.2">
      <c r="A15" s="60"/>
      <c r="B15" s="23" t="s">
        <v>63</v>
      </c>
      <c r="C15" s="23">
        <v>0</v>
      </c>
      <c r="D15" s="23" t="s">
        <v>64</v>
      </c>
      <c r="E15" s="23">
        <v>0</v>
      </c>
      <c r="F15" s="23" t="s">
        <v>65</v>
      </c>
      <c r="G15" s="23">
        <v>0</v>
      </c>
      <c r="H15" s="23" t="s">
        <v>19</v>
      </c>
      <c r="I15" s="23">
        <v>0</v>
      </c>
      <c r="J15" s="62"/>
    </row>
    <row r="16" spans="1:10" x14ac:dyDescent="0.2">
      <c r="A16" s="60"/>
      <c r="B16" s="23" t="s">
        <v>66</v>
      </c>
      <c r="C16" s="23">
        <v>0</v>
      </c>
      <c r="D16" s="23" t="s">
        <v>67</v>
      </c>
      <c r="E16" s="23">
        <v>0</v>
      </c>
      <c r="F16" s="23" t="s">
        <v>68</v>
      </c>
      <c r="G16" s="23">
        <v>0</v>
      </c>
      <c r="H16" s="23" t="s">
        <v>20</v>
      </c>
      <c r="I16" s="23">
        <v>0</v>
      </c>
      <c r="J16" s="62"/>
    </row>
    <row r="17" spans="1:10" x14ac:dyDescent="0.2">
      <c r="A17" s="60"/>
      <c r="B17" s="24" t="s">
        <v>1</v>
      </c>
      <c r="C17" s="24">
        <f>SUM(C12:C16)</f>
        <v>0</v>
      </c>
      <c r="D17" s="24"/>
      <c r="E17" s="24">
        <f>SUM(E12:E16)</f>
        <v>104</v>
      </c>
      <c r="F17" s="24"/>
      <c r="G17" s="24">
        <f>SUM(G12:G16)</f>
        <v>17</v>
      </c>
      <c r="H17" s="24"/>
      <c r="I17" s="25">
        <f>SUM(I12:I16)</f>
        <v>22</v>
      </c>
      <c r="J17" s="26">
        <f>C17+E17+G17+I17</f>
        <v>143</v>
      </c>
    </row>
    <row r="18" spans="1:10" x14ac:dyDescent="0.2">
      <c r="A18" s="60" t="s">
        <v>5</v>
      </c>
      <c r="B18" s="23" t="s">
        <v>69</v>
      </c>
      <c r="C18" s="23">
        <v>0</v>
      </c>
      <c r="D18" s="23" t="s">
        <v>70</v>
      </c>
      <c r="E18" s="23">
        <v>34</v>
      </c>
      <c r="F18" s="23" t="s">
        <v>71</v>
      </c>
      <c r="G18" s="23">
        <v>6</v>
      </c>
      <c r="H18" s="23" t="s">
        <v>21</v>
      </c>
      <c r="I18" s="23">
        <v>6</v>
      </c>
      <c r="J18" s="62"/>
    </row>
    <row r="19" spans="1:10" x14ac:dyDescent="0.2">
      <c r="A19" s="60"/>
      <c r="B19" s="23" t="s">
        <v>72</v>
      </c>
      <c r="C19" s="23">
        <v>0</v>
      </c>
      <c r="D19" s="23" t="s">
        <v>73</v>
      </c>
      <c r="E19" s="23">
        <v>0</v>
      </c>
      <c r="F19" s="23" t="s">
        <v>74</v>
      </c>
      <c r="G19" s="23">
        <v>0</v>
      </c>
      <c r="H19" s="23" t="s">
        <v>22</v>
      </c>
      <c r="I19" s="23">
        <v>0</v>
      </c>
      <c r="J19" s="62"/>
    </row>
    <row r="20" spans="1:10" x14ac:dyDescent="0.2">
      <c r="A20" s="60"/>
      <c r="B20" s="23" t="s">
        <v>75</v>
      </c>
      <c r="C20" s="23">
        <v>0</v>
      </c>
      <c r="D20" s="23" t="s">
        <v>76</v>
      </c>
      <c r="E20" s="23">
        <v>0</v>
      </c>
      <c r="F20" s="23" t="s">
        <v>77</v>
      </c>
      <c r="G20" s="23">
        <v>0</v>
      </c>
      <c r="H20" s="23" t="s">
        <v>23</v>
      </c>
      <c r="I20" s="23">
        <v>0</v>
      </c>
      <c r="J20" s="62"/>
    </row>
    <row r="21" spans="1:10" x14ac:dyDescent="0.2">
      <c r="A21" s="60"/>
      <c r="B21" s="23" t="s">
        <v>78</v>
      </c>
      <c r="C21" s="23">
        <v>0</v>
      </c>
      <c r="D21" s="23" t="s">
        <v>79</v>
      </c>
      <c r="E21" s="23">
        <v>0</v>
      </c>
      <c r="F21" s="23" t="s">
        <v>80</v>
      </c>
      <c r="G21" s="23">
        <v>0</v>
      </c>
      <c r="H21" s="23" t="s">
        <v>24</v>
      </c>
      <c r="I21" s="23">
        <v>0</v>
      </c>
      <c r="J21" s="62"/>
    </row>
    <row r="22" spans="1:10" x14ac:dyDescent="0.2">
      <c r="A22" s="60"/>
      <c r="B22" s="23" t="s">
        <v>81</v>
      </c>
      <c r="C22" s="23">
        <v>0</v>
      </c>
      <c r="D22" s="23" t="s">
        <v>82</v>
      </c>
      <c r="E22" s="23">
        <v>0</v>
      </c>
      <c r="F22" s="23" t="s">
        <v>83</v>
      </c>
      <c r="G22" s="23">
        <v>0</v>
      </c>
      <c r="H22" s="23" t="s">
        <v>25</v>
      </c>
      <c r="I22" s="23">
        <v>0</v>
      </c>
      <c r="J22" s="62"/>
    </row>
    <row r="23" spans="1:10" x14ac:dyDescent="0.2">
      <c r="A23" s="60"/>
      <c r="B23" s="24" t="s">
        <v>1</v>
      </c>
      <c r="C23" s="24">
        <f>SUM(C18:C22)</f>
        <v>0</v>
      </c>
      <c r="D23" s="24"/>
      <c r="E23" s="24">
        <f>SUM(E18:E22)</f>
        <v>34</v>
      </c>
      <c r="F23" s="24"/>
      <c r="G23" s="24">
        <f>SUM(G18:G22)</f>
        <v>6</v>
      </c>
      <c r="H23" s="24"/>
      <c r="I23" s="25">
        <f>SUM(I18:I22)</f>
        <v>6</v>
      </c>
      <c r="J23" s="26">
        <f>C23+E23+G23+I23</f>
        <v>46</v>
      </c>
    </row>
    <row r="24" spans="1:10" x14ac:dyDescent="0.2">
      <c r="A24" s="60" t="s">
        <v>6</v>
      </c>
      <c r="B24" s="23" t="s">
        <v>11</v>
      </c>
      <c r="C24" s="23">
        <v>0</v>
      </c>
      <c r="D24" s="23" t="s">
        <v>84</v>
      </c>
      <c r="E24" s="23">
        <v>1</v>
      </c>
      <c r="F24" s="23" t="s">
        <v>85</v>
      </c>
      <c r="G24" s="23">
        <v>0</v>
      </c>
      <c r="H24" s="23" t="s">
        <v>26</v>
      </c>
      <c r="I24" s="23">
        <v>1</v>
      </c>
      <c r="J24" s="62"/>
    </row>
    <row r="25" spans="1:10" x14ac:dyDescent="0.2">
      <c r="A25" s="60"/>
      <c r="B25" s="23" t="s">
        <v>12</v>
      </c>
      <c r="C25" s="23">
        <v>0</v>
      </c>
      <c r="D25" s="23" t="s">
        <v>86</v>
      </c>
      <c r="E25" s="23">
        <v>0</v>
      </c>
      <c r="F25" s="23" t="s">
        <v>87</v>
      </c>
      <c r="G25" s="23">
        <v>0</v>
      </c>
      <c r="H25" s="23" t="s">
        <v>27</v>
      </c>
      <c r="I25" s="23">
        <v>0</v>
      </c>
      <c r="J25" s="62"/>
    </row>
    <row r="26" spans="1:10" x14ac:dyDescent="0.2">
      <c r="A26" s="60"/>
      <c r="B26" s="23" t="s">
        <v>13</v>
      </c>
      <c r="C26" s="23">
        <v>0</v>
      </c>
      <c r="D26" s="23" t="s">
        <v>88</v>
      </c>
      <c r="E26" s="23">
        <v>0</v>
      </c>
      <c r="F26" s="23" t="s">
        <v>89</v>
      </c>
      <c r="G26" s="23">
        <v>0</v>
      </c>
      <c r="H26" s="23" t="s">
        <v>28</v>
      </c>
      <c r="I26" s="23">
        <v>0</v>
      </c>
      <c r="J26" s="62"/>
    </row>
    <row r="27" spans="1:10" x14ac:dyDescent="0.2">
      <c r="A27" s="60"/>
      <c r="B27" s="23" t="s">
        <v>14</v>
      </c>
      <c r="C27" s="23">
        <v>0</v>
      </c>
      <c r="D27" s="23" t="s">
        <v>90</v>
      </c>
      <c r="E27" s="23">
        <v>0</v>
      </c>
      <c r="F27" s="23" t="s">
        <v>91</v>
      </c>
      <c r="G27" s="23">
        <v>0</v>
      </c>
      <c r="H27" s="23" t="s">
        <v>29</v>
      </c>
      <c r="I27" s="23">
        <v>0</v>
      </c>
      <c r="J27" s="62"/>
    </row>
    <row r="28" spans="1:10" x14ac:dyDescent="0.2">
      <c r="A28" s="60"/>
      <c r="B28" s="23" t="s">
        <v>15</v>
      </c>
      <c r="C28" s="23">
        <v>0</v>
      </c>
      <c r="D28" s="23" t="s">
        <v>92</v>
      </c>
      <c r="E28" s="23">
        <v>0</v>
      </c>
      <c r="F28" s="23" t="s">
        <v>93</v>
      </c>
      <c r="G28" s="23">
        <v>0</v>
      </c>
      <c r="H28" s="23" t="s">
        <v>30</v>
      </c>
      <c r="I28" s="23">
        <v>0</v>
      </c>
      <c r="J28" s="62"/>
    </row>
    <row r="29" spans="1:10" ht="13.5" thickBot="1" x14ac:dyDescent="0.25">
      <c r="A29" s="61"/>
      <c r="B29" s="27" t="s">
        <v>1</v>
      </c>
      <c r="C29" s="27">
        <f>SUM(C24:C28)</f>
        <v>0</v>
      </c>
      <c r="D29" s="27"/>
      <c r="E29" s="27">
        <f>SUM(E24:E28)</f>
        <v>1</v>
      </c>
      <c r="F29" s="27"/>
      <c r="G29" s="27">
        <f>SUM(G24:G28)</f>
        <v>0</v>
      </c>
      <c r="H29" s="27"/>
      <c r="I29" s="28">
        <f>SUM(I24:I28)</f>
        <v>1</v>
      </c>
      <c r="J29" s="29">
        <f>C29+E29+G29+I29</f>
        <v>2</v>
      </c>
    </row>
    <row r="30" spans="1:10" ht="13.5" thickBot="1" x14ac:dyDescent="0.25">
      <c r="A30" s="30" t="s">
        <v>1</v>
      </c>
      <c r="B30" s="31"/>
      <c r="C30" s="32">
        <f>C11+C17+C23+C29</f>
        <v>4</v>
      </c>
      <c r="D30" s="32"/>
      <c r="E30" s="32">
        <f>E11+E17+E23+E29</f>
        <v>256</v>
      </c>
      <c r="F30" s="32"/>
      <c r="G30" s="32">
        <f>G11+G17+G23+G29</f>
        <v>42</v>
      </c>
      <c r="H30" s="32"/>
      <c r="I30" s="32">
        <f>I11+I17+I23+I29</f>
        <v>41</v>
      </c>
      <c r="J30" s="33">
        <f>C30+E30+G30+I30</f>
        <v>343</v>
      </c>
    </row>
    <row r="31" spans="1:10" x14ac:dyDescent="0.2">
      <c r="A31" s="38"/>
      <c r="B31" s="39"/>
      <c r="C31" s="38"/>
      <c r="D31" s="38"/>
      <c r="E31" s="38"/>
      <c r="F31" s="38"/>
      <c r="G31" s="38"/>
      <c r="H31" s="38"/>
      <c r="I31" s="38"/>
      <c r="J31" s="40"/>
    </row>
    <row r="32" spans="1:10" x14ac:dyDescent="0.2">
      <c r="A32" s="34" t="s">
        <v>97</v>
      </c>
      <c r="B32" s="35"/>
      <c r="C32" s="35"/>
      <c r="D32" s="35"/>
      <c r="E32" s="35"/>
      <c r="F32" s="35"/>
    </row>
    <row r="33" spans="1:10" x14ac:dyDescent="0.2">
      <c r="A33" s="36">
        <v>43062</v>
      </c>
    </row>
    <row r="34" spans="1:10" x14ac:dyDescent="0.2">
      <c r="A34" s="63" t="s">
        <v>2</v>
      </c>
      <c r="B34" s="63"/>
    </row>
    <row r="35" spans="1:10" x14ac:dyDescent="0.2">
      <c r="G35" s="64" t="s">
        <v>31</v>
      </c>
      <c r="H35" s="65"/>
      <c r="I35" s="65"/>
      <c r="J35" s="65"/>
    </row>
    <row r="36" spans="1:10" x14ac:dyDescent="0.2">
      <c r="G36" s="64" t="s">
        <v>32</v>
      </c>
      <c r="H36" s="65"/>
      <c r="I36" s="65"/>
      <c r="J36" s="65"/>
    </row>
    <row r="39" spans="1:10" x14ac:dyDescent="0.2">
      <c r="A39" s="37"/>
    </row>
  </sheetData>
  <mergeCells count="22">
    <mergeCell ref="A18:A23"/>
    <mergeCell ref="J18:J22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A6:A11"/>
    <mergeCell ref="J6:J10"/>
    <mergeCell ref="A12:A17"/>
    <mergeCell ref="J12:J16"/>
    <mergeCell ref="A24:A29"/>
    <mergeCell ref="J24:J28"/>
    <mergeCell ref="A34:B34"/>
    <mergeCell ref="G35:J35"/>
    <mergeCell ref="G36:J36"/>
  </mergeCells>
  <pageMargins left="0.7" right="0.7" top="0.75" bottom="0.75" header="0.3" footer="0.3"/>
  <pageSetup paperSize="9" scale="98" orientation="landscape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122015</vt:lpstr>
      <vt:lpstr>ΑΝΚ122015</vt:lpstr>
      <vt:lpstr>122016 </vt:lpstr>
      <vt:lpstr>ΑΝΚ122016</vt:lpstr>
      <vt:lpstr>ΑΝΚ122015!Print_Area</vt:lpstr>
      <vt:lpstr>ΑΝΚ122016!Print_Area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Diamanto Moyseos</cp:lastModifiedBy>
  <cp:lastPrinted>2017-12-13T07:09:35Z</cp:lastPrinted>
  <dcterms:created xsi:type="dcterms:W3CDTF">2001-06-20T08:02:38Z</dcterms:created>
  <dcterms:modified xsi:type="dcterms:W3CDTF">2017-12-13T07:13:36Z</dcterms:modified>
</cp:coreProperties>
</file>