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5160" firstSheet="5" activeTab="8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<sst xmlns="http://schemas.openxmlformats.org/spreadsheetml/2006/main" count="201" uniqueCount="29">
  <si>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</si>
  <si>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</si>
  <si>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</si>
  <si>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</si>
  <si>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</si>
  <si>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</si>
  <si>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</si>
  <si>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</si>
  <si>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</si>
  <si>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</si>
  <si>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</si>
  <si>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</si>
  <si>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</si>
  <si>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</si>
  <si>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</si>
  <si>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</si>
  <si>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</si>
  <si>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</si>
  <si>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</si>
  <si>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</si>
  <si>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</si>
  <si>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1/11/15-31/3/16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</si>
  <si>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</si>
  <si>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</si>
  <si>
    <t>1/11/16-31/3/17</t>
  </si>
  <si>
    <t>Lay-off records for Hotel and relative (ΑΝΑ) by community for Y2015-2016</t>
  </si>
  <si>
    <t>Lay-off records for Hotel and relative (ΞΕΝ) by community for Y2015-2016</t>
  </si>
  <si>
    <t>Lay-off records for Hotel and relative (Total) by community for Y2015-2016</t>
  </si>
  <si>
    <t>Σημείωση: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</si>
</sst>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left"/>
    </xf>
    <xf numFmtId="181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185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185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top" wrapText="1"/>
    </xf>
    <xf numFmtId="180" fontId="5" fillId="0" borderId="25" xfId="0" applyNumberFormat="1" applyFont="1" applyBorder="1" applyAlignment="1">
      <alignment horizontal="center"/>
    </xf>
    <xf numFmtId="0" fontId="5" fillId="0" borderId="12" xfId="53" applyFont="1" applyBorder="1" applyAlignment="1" applyProtection="1">
      <alignment horizontal="center" vertical="top" wrapText="1"/>
      <protection/>
    </xf>
    <xf numFmtId="0" fontId="5" fillId="0" borderId="10" xfId="53" applyFont="1" applyBorder="1" applyAlignment="1" applyProtection="1">
      <alignment horizontal="center" vertical="top" wrapText="1"/>
      <protection/>
    </xf>
    <xf numFmtId="0" fontId="5" fillId="0" borderId="17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12" xfId="53" applyFont="1" applyFill="1" applyBorder="1" applyAlignment="1" applyProtection="1">
      <alignment horizontal="center" vertical="top" wrapText="1"/>
      <protection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right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5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34" xfId="53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5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181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6077</c:v>
                </c:pt>
                <c:pt idx="1">
                  <c:v>318</c:v>
                </c:pt>
                <c:pt idx="2">
                  <c:v>2820</c:v>
                </c:pt>
                <c:pt idx="3">
                  <c:v>12</c:v>
                </c:pt>
                <c:pt idx="4">
                  <c:v>9227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5577</c:v>
                </c:pt>
                <c:pt idx="1">
                  <c:v>351</c:v>
                </c:pt>
                <c:pt idx="2">
                  <c:v>2985</c:v>
                </c:pt>
                <c:pt idx="3">
                  <c:v>17</c:v>
                </c:pt>
                <c:pt idx="4">
                  <c:v>8930</c:v>
                </c:pt>
              </c:numCache>
            </c:numRef>
          </c:val>
        </c:ser>
        <c:axId val="32793708"/>
        <c:axId val="42087549"/>
      </c:barChart>
      <c:catAx>
        <c:axId val="327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7549"/>
        <c:crosses val="autoZero"/>
        <c:auto val="1"/>
        <c:lblOffset val="100"/>
        <c:tickLblSkip val="1"/>
        <c:noMultiLvlLbl val="0"/>
      </c:catAx>
      <c:valAx>
        <c:axId val="4208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15590738</c:v>
                </c:pt>
                <c:pt idx="1">
                  <c:v>573730</c:v>
                </c:pt>
                <c:pt idx="2">
                  <c:v>4406900</c:v>
                </c:pt>
                <c:pt idx="3">
                  <c:v>24824</c:v>
                </c:pt>
                <c:pt idx="4">
                  <c:v>20596192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13623508</c:v>
                </c:pt>
                <c:pt idx="1">
                  <c:v>582980</c:v>
                </c:pt>
                <c:pt idx="2">
                  <c:v>4717834</c:v>
                </c:pt>
                <c:pt idx="3">
                  <c:v>18628</c:v>
                </c:pt>
                <c:pt idx="4">
                  <c:v>18942950</c:v>
                </c:pt>
              </c:numCache>
            </c:numRef>
          </c:val>
        </c:ser>
        <c:axId val="19515802"/>
        <c:axId val="26321747"/>
      </c:barChart>
      <c:catAx>
        <c:axId val="19515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1747"/>
        <c:crosses val="autoZero"/>
        <c:auto val="1"/>
        <c:lblOffset val="100"/>
        <c:tickLblSkip val="1"/>
        <c:noMultiLvlLbl val="0"/>
      </c:catAx>
      <c:valAx>
        <c:axId val="26321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5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5"/>
          <c:w val="0.854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2442</c:v>
                </c:pt>
                <c:pt idx="1">
                  <c:v>178</c:v>
                </c:pt>
                <c:pt idx="2">
                  <c:v>1717</c:v>
                </c:pt>
                <c:pt idx="3">
                  <c:v>9</c:v>
                </c:pt>
                <c:pt idx="4">
                  <c:v>4346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2571</c:v>
                </c:pt>
                <c:pt idx="1">
                  <c:v>220</c:v>
                </c:pt>
                <c:pt idx="2">
                  <c:v>2048</c:v>
                </c:pt>
                <c:pt idx="3">
                  <c:v>7</c:v>
                </c:pt>
                <c:pt idx="4">
                  <c:v>4846</c:v>
                </c:pt>
              </c:numCache>
            </c:numRef>
          </c:val>
        </c:ser>
        <c:axId val="13508600"/>
        <c:axId val="33529241"/>
      </c:barChart>
      <c:catAx>
        <c:axId val="1350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9241"/>
        <c:crosses val="autoZero"/>
        <c:auto val="1"/>
        <c:lblOffset val="100"/>
        <c:tickLblSkip val="1"/>
        <c:noMultiLvlLbl val="0"/>
      </c:catAx>
      <c:valAx>
        <c:axId val="33529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8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11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25"/>
          <c:w val="0.8547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6191980</c:v>
                </c:pt>
                <c:pt idx="1">
                  <c:v>353558</c:v>
                </c:pt>
                <c:pt idx="2">
                  <c:v>2785018</c:v>
                </c:pt>
                <c:pt idx="3">
                  <c:v>18826</c:v>
                </c:pt>
                <c:pt idx="4">
                  <c:v>9349382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6120856</c:v>
                </c:pt>
                <c:pt idx="1">
                  <c:v>394934</c:v>
                </c:pt>
                <c:pt idx="2">
                  <c:v>3305258</c:v>
                </c:pt>
                <c:pt idx="3">
                  <c:v>11008</c:v>
                </c:pt>
                <c:pt idx="4">
                  <c:v>9832056</c:v>
                </c:pt>
              </c:numCache>
            </c:numRef>
          </c:val>
        </c:ser>
        <c:axId val="31614726"/>
        <c:axId val="18414799"/>
      </c:barChart>
      <c:catAx>
        <c:axId val="3161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4799"/>
        <c:crosses val="autoZero"/>
        <c:auto val="1"/>
        <c:lblOffset val="100"/>
        <c:tickLblSkip val="1"/>
        <c:noMultiLvlLbl val="0"/>
      </c:catAx>
      <c:valAx>
        <c:axId val="18414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472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0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5"/>
          <c:w val="0.854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3635</c:v>
                </c:pt>
                <c:pt idx="1">
                  <c:v>140</c:v>
                </c:pt>
                <c:pt idx="2">
                  <c:v>1103</c:v>
                </c:pt>
                <c:pt idx="3">
                  <c:v>3</c:v>
                </c:pt>
                <c:pt idx="4">
                  <c:v>4881</c:v>
                </c:pt>
              </c:numCache>
            </c:numRef>
          </c:val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3006</c:v>
                </c:pt>
                <c:pt idx="1">
                  <c:v>131</c:v>
                </c:pt>
                <c:pt idx="2">
                  <c:v>937</c:v>
                </c:pt>
                <c:pt idx="3">
                  <c:v>10</c:v>
                </c:pt>
                <c:pt idx="4">
                  <c:v>4084</c:v>
                </c:pt>
              </c:numCache>
            </c:numRef>
          </c:val>
        </c:ser>
        <c:axId val="8653380"/>
        <c:axId val="62330485"/>
      </c:barChart>
      <c:catAx>
        <c:axId val="865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485"/>
        <c:crosses val="autoZero"/>
        <c:auto val="1"/>
        <c:lblOffset val="100"/>
        <c:tickLblSkip val="1"/>
        <c:noMultiLvlLbl val="0"/>
      </c:catAx>
      <c:valAx>
        <c:axId val="6233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11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1/11/15-31/3/16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9398758</c:v>
                </c:pt>
                <c:pt idx="1">
                  <c:v>220172</c:v>
                </c:pt>
                <c:pt idx="2">
                  <c:v>1621882</c:v>
                </c:pt>
                <c:pt idx="3">
                  <c:v>5998</c:v>
                </c:pt>
                <c:pt idx="4">
                  <c:v>11246810</c:v>
                </c:pt>
              </c:numCache>
            </c:numRef>
          </c:val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7502652</c:v>
                </c:pt>
                <c:pt idx="1">
                  <c:v>188046</c:v>
                </c:pt>
                <c:pt idx="2">
                  <c:v>1412576</c:v>
                </c:pt>
                <c:pt idx="3">
                  <c:v>7620</c:v>
                </c:pt>
                <c:pt idx="4">
                  <c:v>9110894</c:v>
                </c:pt>
              </c:numCache>
            </c:numRef>
          </c:val>
        </c:ser>
        <c:axId val="34718002"/>
        <c:axId val="56040459"/>
      </c:barChart>
      <c:catAx>
        <c:axId val="3471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0459"/>
        <c:crosses val="autoZero"/>
        <c:auto val="1"/>
        <c:lblOffset val="100"/>
        <c:tickLblSkip val="1"/>
        <c:noMultiLvlLbl val="0"/>
      </c:catAx>
      <c:valAx>
        <c:axId val="56040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2"/>
          <c:w val="0.114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1">
      <selection activeCell="A39" sqref="A39:G39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99" t="s">
        <v>19</v>
      </c>
      <c r="B1" s="99"/>
      <c r="C1" s="99"/>
      <c r="D1" s="99"/>
      <c r="E1" s="99"/>
      <c r="F1" s="99"/>
      <c r="G1" s="99"/>
      <c r="H1" s="19"/>
      <c r="I1" s="19"/>
    </row>
    <row r="2" ht="15" customHeight="1">
      <c r="F2" s="1"/>
    </row>
    <row r="3" spans="1:7" ht="15" thickBot="1">
      <c r="A3" s="98" t="s">
        <v>0</v>
      </c>
      <c r="B3" s="98"/>
      <c r="C3" s="98"/>
      <c r="D3" s="98"/>
      <c r="E3" s="98"/>
      <c r="F3" s="98"/>
      <c r="G3" s="98"/>
    </row>
    <row r="4" spans="1:7" ht="31.5" customHeight="1">
      <c r="A4" s="100" t="s">
        <v>14</v>
      </c>
      <c r="B4" s="103" t="s">
        <v>9</v>
      </c>
      <c r="C4" s="103"/>
      <c r="D4" s="104" t="s">
        <v>15</v>
      </c>
      <c r="E4" s="94" t="s">
        <v>16</v>
      </c>
      <c r="F4" s="95"/>
      <c r="G4" s="96" t="s">
        <v>15</v>
      </c>
    </row>
    <row r="5" spans="1:7" ht="14.25" customHeight="1">
      <c r="A5" s="101"/>
      <c r="B5" s="81" t="s">
        <v>21</v>
      </c>
      <c r="C5" s="81" t="s">
        <v>24</v>
      </c>
      <c r="D5" s="105"/>
      <c r="E5" s="82" t="s">
        <v>21</v>
      </c>
      <c r="F5" s="81" t="s">
        <v>24</v>
      </c>
      <c r="G5" s="97"/>
    </row>
    <row r="6" spans="1:7" ht="15">
      <c r="A6" s="25" t="s">
        <v>11</v>
      </c>
      <c r="B6" s="26">
        <f>ΑΝΑ!B5+ΞΕΝ!B6</f>
        <v>4931</v>
      </c>
      <c r="C6" s="27">
        <f>ΑΝΑ!C5+ΞΕΝ!C6</f>
        <v>4500</v>
      </c>
      <c r="D6" s="28">
        <f>C6/B6-1</f>
        <v>-0.08740620563780166</v>
      </c>
      <c r="E6" s="40">
        <f>ΑΝΑ!E5+ΞΕΝ!E6</f>
        <v>12588646</v>
      </c>
      <c r="F6" s="27">
        <f>ΑΝΑ!F5+ΞΕΝ!F6</f>
        <v>10840140</v>
      </c>
      <c r="G6" s="29">
        <f>F6/E6-1</f>
        <v>-0.1388954777185728</v>
      </c>
    </row>
    <row r="7" spans="1:7" ht="15">
      <c r="A7" s="24" t="s">
        <v>10</v>
      </c>
      <c r="B7" s="26">
        <f>ΑΝΑ!B6+ΞΕΝ!B7</f>
        <v>256</v>
      </c>
      <c r="C7" s="27">
        <f>ΑΝΑ!C6+ΞΕΝ!C7</f>
        <v>282</v>
      </c>
      <c r="D7" s="17">
        <f>C7/B7-1</f>
        <v>0.1015625</v>
      </c>
      <c r="E7" s="40">
        <f>ΑΝΑ!E6+ΞΕΝ!E7</f>
        <v>472494</v>
      </c>
      <c r="F7" s="27">
        <f>ΑΝΑ!F6+ΞΕΝ!F7</f>
        <v>473788</v>
      </c>
      <c r="G7" s="18">
        <f>F7/E7-1</f>
        <v>0.0027386591152480655</v>
      </c>
    </row>
    <row r="8" spans="1:7" ht="15">
      <c r="A8" s="24" t="s">
        <v>12</v>
      </c>
      <c r="B8" s="26">
        <f>ΑΝΑ!B7+ΞΕΝ!B8</f>
        <v>2416</v>
      </c>
      <c r="C8" s="27">
        <f>ΑΝΑ!C7+ΞΕΝ!C8</f>
        <v>2506</v>
      </c>
      <c r="D8" s="17">
        <f>C8/B8-1</f>
        <v>0.037251655629139124</v>
      </c>
      <c r="E8" s="40">
        <f>ΑΝΑ!E7+ΞΕΝ!E8</f>
        <v>3776130</v>
      </c>
      <c r="F8" s="27">
        <f>ΑΝΑ!F7+ΞΕΝ!F8</f>
        <v>3980836</v>
      </c>
      <c r="G8" s="18">
        <f>F8/E8-1</f>
        <v>0.05421052770958634</v>
      </c>
    </row>
    <row r="9" spans="1:7" ht="15.75" thickBot="1">
      <c r="A9" s="30" t="s">
        <v>13</v>
      </c>
      <c r="B9" s="26">
        <f>ΑΝΑ!B8+ΞΕΝ!B9</f>
        <v>11</v>
      </c>
      <c r="C9" s="27">
        <f>ΑΝΑ!C8+ΞΕΝ!C9</f>
        <v>16</v>
      </c>
      <c r="D9" s="33">
        <f>C9/B9-1</f>
        <v>0.4545454545454546</v>
      </c>
      <c r="E9" s="40">
        <f>ΑΝΑ!E8+ΞΕΝ!E9</f>
        <v>24270</v>
      </c>
      <c r="F9" s="27">
        <f>ΑΝΑ!F8+ΞΕΝ!F9</f>
        <v>18232</v>
      </c>
      <c r="G9" s="34">
        <f>F9/E9-1</f>
        <v>-0.2487845076225793</v>
      </c>
    </row>
    <row r="10" spans="1:7" ht="15" thickBot="1">
      <c r="A10" s="35" t="s">
        <v>7</v>
      </c>
      <c r="B10" s="36">
        <f>ΑΝΑ!B9+ΞΕΝ!B10</f>
        <v>7614</v>
      </c>
      <c r="C10" s="37">
        <f>ΑΝΑ!C9+ΞΕΝ!C10</f>
        <v>7304</v>
      </c>
      <c r="D10" s="38">
        <f>C10/B10-1</f>
        <v>-0.0407144733385868</v>
      </c>
      <c r="E10" s="41">
        <f>SUM(E6:E9)</f>
        <v>16861540</v>
      </c>
      <c r="F10" s="37">
        <f>ΑΝΑ!F9+ΞΕΝ!F10</f>
        <v>15312996</v>
      </c>
      <c r="G10" s="39">
        <f>F10/E10-1</f>
        <v>-0.09183882373733365</v>
      </c>
    </row>
    <row r="11" spans="6:7" ht="14.25" customHeight="1">
      <c r="F11" s="2"/>
      <c r="G11" s="14"/>
    </row>
    <row r="12" spans="1:7" ht="15" thickBot="1">
      <c r="A12" s="106" t="s">
        <v>1</v>
      </c>
      <c r="B12" s="106"/>
      <c r="C12" s="106"/>
      <c r="D12" s="106"/>
      <c r="E12" s="106"/>
      <c r="F12" s="106"/>
      <c r="G12" s="106"/>
    </row>
    <row r="13" spans="1:7" ht="31.5" customHeight="1">
      <c r="A13" s="100" t="s">
        <v>14</v>
      </c>
      <c r="B13" s="103" t="s">
        <v>9</v>
      </c>
      <c r="C13" s="103"/>
      <c r="D13" s="104" t="s">
        <v>15</v>
      </c>
      <c r="E13" s="94" t="s">
        <v>16</v>
      </c>
      <c r="F13" s="95"/>
      <c r="G13" s="96" t="s">
        <v>15</v>
      </c>
    </row>
    <row r="14" spans="1:7" ht="14.25" customHeight="1">
      <c r="A14" s="101"/>
      <c r="B14" s="81" t="s">
        <v>21</v>
      </c>
      <c r="C14" s="81" t="s">
        <v>24</v>
      </c>
      <c r="D14" s="105"/>
      <c r="E14" s="82" t="s">
        <v>21</v>
      </c>
      <c r="F14" s="81" t="s">
        <v>24</v>
      </c>
      <c r="G14" s="97"/>
    </row>
    <row r="15" spans="1:7" ht="15">
      <c r="A15" s="25" t="s">
        <v>11</v>
      </c>
      <c r="B15" s="26">
        <f>ΑΝΑ!B14+ΞΕΝ!B15</f>
        <v>658</v>
      </c>
      <c r="C15" s="27">
        <f>ΑΝΑ!C14+ΞΕΝ!C15</f>
        <v>643</v>
      </c>
      <c r="D15" s="28">
        <f>C15/B15-1</f>
        <v>-0.022796352583586588</v>
      </c>
      <c r="E15" s="27">
        <f>ΑΝΑ!E14+ΞΕΝ!E15</f>
        <v>1831054</v>
      </c>
      <c r="F15" s="27">
        <f>ΑΝΑ!F14+ΞΕΝ!F15</f>
        <v>1746064</v>
      </c>
      <c r="G15" s="29">
        <f>F15/E15-1</f>
        <v>-0.04641588942761932</v>
      </c>
    </row>
    <row r="16" spans="1:7" ht="15">
      <c r="A16" s="24" t="s">
        <v>10</v>
      </c>
      <c r="B16" s="26">
        <f>ΑΝΑ!B15+ΞΕΝ!B16</f>
        <v>35</v>
      </c>
      <c r="C16" s="27">
        <f>ΑΝΑ!C15+ΞΕΝ!C16</f>
        <v>44</v>
      </c>
      <c r="D16" s="17">
        <f>C16/B16-1</f>
        <v>0.2571428571428571</v>
      </c>
      <c r="E16" s="27">
        <f>ΑΝΑ!E15+ΞΕΝ!E16</f>
        <v>46380</v>
      </c>
      <c r="F16" s="27">
        <f>ΑΝΑ!F15+ΞΕΝ!F16</f>
        <v>55458</v>
      </c>
      <c r="G16" s="18">
        <f>F16/E16-1</f>
        <v>0.1957309184993532</v>
      </c>
    </row>
    <row r="17" spans="1:7" ht="15">
      <c r="A17" s="24" t="s">
        <v>12</v>
      </c>
      <c r="B17" s="26">
        <f>ΑΝΑ!B16+ΞΕΝ!B17</f>
        <v>301</v>
      </c>
      <c r="C17" s="27">
        <f>ΑΝΑ!C16+ΞΕΝ!C17</f>
        <v>354</v>
      </c>
      <c r="D17" s="17">
        <f>C17/B17-1</f>
        <v>0.17607973421926904</v>
      </c>
      <c r="E17" s="27">
        <f>ΑΝΑ!E16+ΞΕΝ!E17</f>
        <v>466356</v>
      </c>
      <c r="F17" s="27">
        <f>ΑΝΑ!F16+ΞΕΝ!F17</f>
        <v>541934</v>
      </c>
      <c r="G17" s="18">
        <f>F17/E17-1</f>
        <v>0.162060743294822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>
      <c r="A19" s="35" t="s">
        <v>7</v>
      </c>
      <c r="B19" s="36">
        <f>SUM(B15:B18)</f>
        <v>994</v>
      </c>
      <c r="C19" s="37">
        <f>ΑΝΑ!C18+ΞΕΝ!C19</f>
        <v>1041</v>
      </c>
      <c r="D19" s="38">
        <f>C19/B19-1</f>
        <v>0.04728370221327971</v>
      </c>
      <c r="E19" s="37">
        <f>SUM(E15:E18)</f>
        <v>2343790</v>
      </c>
      <c r="F19" s="37">
        <f>ΑΝΑ!F18+ΞΕΝ!F19</f>
        <v>2343456</v>
      </c>
      <c r="G19" s="39">
        <f>F19/E19-1</f>
        <v>-0.0001425042345943872</v>
      </c>
    </row>
    <row r="20" spans="6:7" ht="15.75" customHeight="1">
      <c r="F20" s="7"/>
      <c r="G20" s="4"/>
    </row>
    <row r="21" spans="1:7" ht="15" thickBot="1">
      <c r="A21" s="106" t="s">
        <v>2</v>
      </c>
      <c r="B21" s="106"/>
      <c r="C21" s="106"/>
      <c r="D21" s="106"/>
      <c r="E21" s="106"/>
      <c r="F21" s="106"/>
      <c r="G21" s="106"/>
    </row>
    <row r="22" spans="1:7" ht="31.5" customHeight="1">
      <c r="A22" s="100" t="s">
        <v>14</v>
      </c>
      <c r="B22" s="103" t="s">
        <v>9</v>
      </c>
      <c r="C22" s="103"/>
      <c r="D22" s="104" t="s">
        <v>15</v>
      </c>
      <c r="E22" s="94" t="s">
        <v>16</v>
      </c>
      <c r="F22" s="95"/>
      <c r="G22" s="96" t="s">
        <v>15</v>
      </c>
    </row>
    <row r="23" spans="1:7" ht="14.25" customHeight="1">
      <c r="A23" s="101"/>
      <c r="B23" s="81" t="s">
        <v>21</v>
      </c>
      <c r="C23" s="81" t="s">
        <v>24</v>
      </c>
      <c r="D23" s="105"/>
      <c r="E23" s="82" t="s">
        <v>21</v>
      </c>
      <c r="F23" s="81" t="s">
        <v>24</v>
      </c>
      <c r="G23" s="97"/>
    </row>
    <row r="24" spans="1:7" ht="15">
      <c r="A24" s="25" t="s">
        <v>11</v>
      </c>
      <c r="B24" s="26">
        <f>ΑΝΑ!B23+ΞΕΝ!B24</f>
        <v>488</v>
      </c>
      <c r="C24" s="27">
        <f>ΑΝΑ!C23+ΞΕΝ!C24</f>
        <v>434</v>
      </c>
      <c r="D24" s="28">
        <f>C24/B24-1</f>
        <v>-0.11065573770491799</v>
      </c>
      <c r="E24" s="27">
        <f>ΑΝΑ!E23+ΞΕΝ!E24</f>
        <v>1171038</v>
      </c>
      <c r="F24" s="27">
        <f>ΑΝΑ!F23+ΞΕΝ!F24</f>
        <v>1037304</v>
      </c>
      <c r="G24" s="29">
        <f>F24/E24-1</f>
        <v>-0.11420124709872781</v>
      </c>
    </row>
    <row r="25" spans="1:7" ht="15">
      <c r="A25" s="24" t="s">
        <v>10</v>
      </c>
      <c r="B25" s="26">
        <f>ΑΝΑ!B24+ΞΕΝ!B25</f>
        <v>27</v>
      </c>
      <c r="C25" s="27">
        <f>ΑΝΑ!C24+ΞΕΝ!C25</f>
        <v>25</v>
      </c>
      <c r="D25" s="17">
        <f>C25/B25-1</f>
        <v>-0.07407407407407407</v>
      </c>
      <c r="E25" s="27">
        <f>ΑΝΑ!E24+ΞΕΝ!E25</f>
        <v>54856</v>
      </c>
      <c r="F25" s="27">
        <f>ΑΝΑ!F24+ΞΕΝ!F25</f>
        <v>53734</v>
      </c>
      <c r="G25" s="18">
        <f>F25/E25-1</f>
        <v>-0.020453551115648283</v>
      </c>
    </row>
    <row r="26" spans="1:7" ht="15">
      <c r="A26" s="24" t="s">
        <v>12</v>
      </c>
      <c r="B26" s="26">
        <f>ΑΝΑ!B25+ΞΕΝ!B26</f>
        <v>103</v>
      </c>
      <c r="C26" s="27">
        <f>ΑΝΑ!C25+ΞΕΝ!C26</f>
        <v>125</v>
      </c>
      <c r="D26" s="17">
        <f>C26/B26-1</f>
        <v>0.21359223300970864</v>
      </c>
      <c r="E26" s="27">
        <f>ΑΝΑ!E25+ΞΕΝ!E26</f>
        <v>164414</v>
      </c>
      <c r="F26" s="27">
        <f>ΑΝΑ!F25+ΞΕΝ!F26</f>
        <v>195064</v>
      </c>
      <c r="G26" s="18">
        <f>F26/E26-1</f>
        <v>0.1864196479618523</v>
      </c>
    </row>
    <row r="27" spans="1:7" ht="15.75" thickBot="1">
      <c r="A27" s="30" t="s">
        <v>13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554</v>
      </c>
      <c r="F27" s="27">
        <f>ΑΝΑ!F26+ΞΕΝ!F27</f>
        <v>396</v>
      </c>
      <c r="G27" s="34">
        <f>F27/E27-1</f>
        <v>-0.28519855595667865</v>
      </c>
    </row>
    <row r="28" spans="1:7" ht="15" thickBot="1">
      <c r="A28" s="35" t="s">
        <v>7</v>
      </c>
      <c r="B28" s="36">
        <f>SUM(B24:B27)</f>
        <v>619</v>
      </c>
      <c r="C28" s="37">
        <f>ΑΝΑ!C27+ΞΕΝ!C28</f>
        <v>585</v>
      </c>
      <c r="D28" s="38">
        <f>C28/B28-1</f>
        <v>-0.0549273021001615</v>
      </c>
      <c r="E28" s="37">
        <f>SUM(E24:E27)</f>
        <v>1390862</v>
      </c>
      <c r="F28" s="37">
        <f>ΑΝΑ!F27+ΞΕΝ!F28</f>
        <v>1286498</v>
      </c>
      <c r="G28" s="39">
        <f>F28/E28-1</f>
        <v>-0.0750354815934291</v>
      </c>
    </row>
    <row r="29" spans="6:7" ht="15.75" customHeight="1">
      <c r="F29" s="9"/>
      <c r="G29" s="10"/>
    </row>
    <row r="30" spans="1:7" ht="15" thickBot="1">
      <c r="A30" s="98" t="s">
        <v>3</v>
      </c>
      <c r="B30" s="98"/>
      <c r="C30" s="98"/>
      <c r="D30" s="98"/>
      <c r="E30" s="98"/>
      <c r="F30" s="98"/>
      <c r="G30" s="98"/>
    </row>
    <row r="31" spans="1:7" ht="31.5" customHeight="1">
      <c r="A31" s="100" t="s">
        <v>14</v>
      </c>
      <c r="B31" s="103" t="s">
        <v>9</v>
      </c>
      <c r="C31" s="103"/>
      <c r="D31" s="104" t="s">
        <v>15</v>
      </c>
      <c r="E31" s="94" t="s">
        <v>16</v>
      </c>
      <c r="F31" s="95"/>
      <c r="G31" s="96" t="s">
        <v>15</v>
      </c>
    </row>
    <row r="32" spans="1:7" ht="14.25" customHeight="1">
      <c r="A32" s="101"/>
      <c r="B32" s="81" t="s">
        <v>21</v>
      </c>
      <c r="C32" s="81" t="s">
        <v>24</v>
      </c>
      <c r="D32" s="105"/>
      <c r="E32" s="82" t="s">
        <v>21</v>
      </c>
      <c r="F32" s="81" t="s">
        <v>24</v>
      </c>
      <c r="G32" s="97"/>
    </row>
    <row r="33" spans="1:7" ht="15">
      <c r="A33" s="25" t="s">
        <v>11</v>
      </c>
      <c r="B33" s="26">
        <f>ΑΝΑ!B32+ΞΕΝ!B33</f>
        <v>6077</v>
      </c>
      <c r="C33" s="27">
        <f>ΑΝΑ!C32+ΞΕΝ!C33</f>
        <v>5577</v>
      </c>
      <c r="D33" s="28">
        <f>C33/B33-1</f>
        <v>-0.08227743952608191</v>
      </c>
      <c r="E33" s="43">
        <f>ΑΝΑ!E32+ΞΕΝ!E33</f>
        <v>15590738</v>
      </c>
      <c r="F33" s="27">
        <f>ΑΝΑ!F32+ΞΕΝ!F33</f>
        <v>13623508</v>
      </c>
      <c r="G33" s="29">
        <f>F33/E33-1</f>
        <v>-0.12617940215530532</v>
      </c>
    </row>
    <row r="34" spans="1:7" ht="15">
      <c r="A34" s="24" t="s">
        <v>10</v>
      </c>
      <c r="B34" s="23">
        <f>ΑΝΑ!B33+ΞΕΝ!B34</f>
        <v>318</v>
      </c>
      <c r="C34" s="8">
        <f>ΑΝΑ!C33+ΞΕΝ!C34</f>
        <v>351</v>
      </c>
      <c r="D34" s="17">
        <f>C34/B34-1</f>
        <v>0.10377358490566047</v>
      </c>
      <c r="E34" s="16">
        <f>ΑΝΑ!E33+ΞΕΝ!E34</f>
        <v>573730</v>
      </c>
      <c r="F34" s="8">
        <f>ΑΝΑ!F33+ΞΕΝ!F34</f>
        <v>582980</v>
      </c>
      <c r="G34" s="18">
        <f>F34/E34-1</f>
        <v>0.016122566363969026</v>
      </c>
    </row>
    <row r="35" spans="1:7" ht="15">
      <c r="A35" s="24" t="s">
        <v>12</v>
      </c>
      <c r="B35" s="23">
        <f>ΑΝΑ!B34+ΞΕΝ!B35</f>
        <v>2820</v>
      </c>
      <c r="C35" s="8">
        <f>ΑΝΑ!C34+ΞΕΝ!C35</f>
        <v>2985</v>
      </c>
      <c r="D35" s="17">
        <f>C35/B35-1</f>
        <v>0.0585106382978724</v>
      </c>
      <c r="E35" s="16">
        <f>ΑΝΑ!E34+ΞΕΝ!E35</f>
        <v>4406900</v>
      </c>
      <c r="F35" s="8">
        <f>ΑΝΑ!F34+ΞΕΝ!F35</f>
        <v>4717834</v>
      </c>
      <c r="G35" s="18">
        <f>F35/E35-1</f>
        <v>0.07055617327372987</v>
      </c>
    </row>
    <row r="36" spans="1:7" ht="15.75" thickBot="1">
      <c r="A36" s="30" t="s">
        <v>13</v>
      </c>
      <c r="B36" s="31">
        <f>ΑΝΑ!B35+ΞΕΝ!B36</f>
        <v>12</v>
      </c>
      <c r="C36" s="32">
        <f>ΑΝΑ!C35+ΞΕΝ!C36</f>
        <v>17</v>
      </c>
      <c r="D36" s="33">
        <f>C36/B36-1</f>
        <v>0.41666666666666674</v>
      </c>
      <c r="E36" s="47">
        <f>ΑΝΑ!E35+ΞΕΝ!E36</f>
        <v>24824</v>
      </c>
      <c r="F36" s="32">
        <f>ΑΝΑ!F35+ΞΕΝ!F36</f>
        <v>18628</v>
      </c>
      <c r="G36" s="34">
        <f>F36/E36-1</f>
        <v>-0.24959716403480503</v>
      </c>
    </row>
    <row r="37" spans="1:7" ht="16.5" customHeight="1" thickBot="1">
      <c r="A37" s="35" t="s">
        <v>7</v>
      </c>
      <c r="B37" s="36">
        <f>ΑΝΑ!B36+ΞΕΝ!B37</f>
        <v>9227</v>
      </c>
      <c r="C37" s="37">
        <f>ΑΝΑ!C36+ΞΕΝ!C37</f>
        <v>8930</v>
      </c>
      <c r="D37" s="38">
        <f>C37/B37-1</f>
        <v>-0.03218814349192589</v>
      </c>
      <c r="E37" s="46">
        <f>ΑΝΑ!E36+ΞΕΝ!E37</f>
        <v>20596192</v>
      </c>
      <c r="F37" s="37">
        <f>ΑΝΑ!F36+ΞΕΝ!F37</f>
        <v>18942950</v>
      </c>
      <c r="G37" s="39">
        <f>F37/E37-1</f>
        <v>-0.08026930415098088</v>
      </c>
    </row>
    <row r="38" spans="6:7" ht="14.25">
      <c r="F38" s="3"/>
      <c r="G38" s="13"/>
    </row>
    <row r="39" spans="1:9" ht="38.25" customHeight="1">
      <c r="A39" s="107" t="s">
        <v>28</v>
      </c>
      <c r="B39" s="107"/>
      <c r="C39" s="107"/>
      <c r="D39" s="107"/>
      <c r="E39" s="107"/>
      <c r="F39" s="107"/>
      <c r="G39" s="107"/>
      <c r="H39" s="20"/>
      <c r="I39" s="20"/>
    </row>
    <row r="40" spans="1:9" ht="12.75" customHeight="1">
      <c r="A40" s="48"/>
      <c r="B40" s="48"/>
      <c r="C40" s="48"/>
      <c r="D40" s="48"/>
      <c r="E40" s="48"/>
      <c r="F40" s="48"/>
      <c r="G40" s="48"/>
      <c r="H40" s="20"/>
      <c r="I40" s="20"/>
    </row>
    <row r="41" spans="1:7" ht="11.25" customHeight="1">
      <c r="A41" s="48"/>
      <c r="B41" s="48"/>
      <c r="C41" s="48"/>
      <c r="D41" s="48"/>
      <c r="E41" s="48"/>
      <c r="F41" s="48"/>
      <c r="G41" s="48"/>
    </row>
    <row r="42" spans="1:7" ht="12.75">
      <c r="A42" s="50" t="s">
        <v>27</v>
      </c>
      <c r="B42" s="49"/>
      <c r="C42" s="50"/>
      <c r="D42" s="50"/>
      <c r="E42" s="50"/>
      <c r="F42" s="50"/>
      <c r="G42" s="50"/>
    </row>
    <row r="43" spans="1:8" ht="12.75">
      <c r="A43" s="54"/>
      <c r="B43" s="55"/>
      <c r="C43" s="55"/>
      <c r="D43" s="51"/>
      <c r="E43" s="51"/>
      <c r="F43" s="50"/>
      <c r="G43" s="50"/>
      <c r="H43" s="6"/>
    </row>
    <row r="44" spans="1:9" ht="12.75">
      <c r="A44" s="50"/>
      <c r="B44" s="50"/>
      <c r="C44" s="50"/>
      <c r="D44" s="50"/>
      <c r="E44" s="102" t="s">
        <v>4</v>
      </c>
      <c r="F44" s="102"/>
      <c r="G44" s="102"/>
      <c r="I44" s="6"/>
    </row>
    <row r="45" spans="1:7" ht="12.75">
      <c r="A45" s="73">
        <v>42907</v>
      </c>
      <c r="B45" s="50"/>
      <c r="C45" s="50"/>
      <c r="D45" s="50"/>
      <c r="E45" s="102" t="s">
        <v>5</v>
      </c>
      <c r="F45" s="102"/>
      <c r="G45" s="102"/>
    </row>
  </sheetData>
  <sheetProtection/>
  <mergeCells count="28"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4:G44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31:F31"/>
    <mergeCell ref="G31:G32"/>
    <mergeCell ref="E22:F22"/>
    <mergeCell ref="G22:G23"/>
    <mergeCell ref="A3:G3"/>
    <mergeCell ref="A1:G1"/>
    <mergeCell ref="G13:G14"/>
    <mergeCell ref="A13:A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A39" sqref="A39:G39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99" t="s">
        <v>17</v>
      </c>
      <c r="B1" s="99"/>
      <c r="C1" s="99"/>
      <c r="D1" s="99"/>
      <c r="E1" s="99"/>
      <c r="F1" s="99"/>
      <c r="G1" s="99"/>
      <c r="H1" s="19"/>
      <c r="I1" s="19"/>
    </row>
    <row r="2" ht="12.75">
      <c r="F2" s="1"/>
    </row>
    <row r="3" spans="1:7" ht="15" thickBot="1">
      <c r="A3" s="98" t="s">
        <v>0</v>
      </c>
      <c r="B3" s="98"/>
      <c r="C3" s="98"/>
      <c r="D3" s="98"/>
      <c r="E3" s="98"/>
      <c r="F3" s="98"/>
      <c r="G3" s="98"/>
    </row>
    <row r="4" spans="1:7" ht="45" customHeight="1">
      <c r="A4" s="100" t="s">
        <v>14</v>
      </c>
      <c r="B4" s="103" t="s">
        <v>8</v>
      </c>
      <c r="C4" s="103"/>
      <c r="D4" s="104" t="s">
        <v>15</v>
      </c>
      <c r="E4" s="94" t="s">
        <v>22</v>
      </c>
      <c r="F4" s="95"/>
      <c r="G4" s="96" t="s">
        <v>15</v>
      </c>
    </row>
    <row r="5" spans="1:7" ht="15" customHeight="1">
      <c r="A5" s="110"/>
      <c r="B5" s="80" t="s">
        <v>21</v>
      </c>
      <c r="C5" s="80" t="s">
        <v>24</v>
      </c>
      <c r="D5" s="105"/>
      <c r="E5" s="80" t="s">
        <v>21</v>
      </c>
      <c r="F5" s="81" t="s">
        <v>24</v>
      </c>
      <c r="G5" s="97"/>
    </row>
    <row r="6" spans="1:7" ht="15" customHeight="1">
      <c r="A6" s="25" t="s">
        <v>11</v>
      </c>
      <c r="B6" s="27">
        <v>2236</v>
      </c>
      <c r="C6" s="74">
        <v>2363</v>
      </c>
      <c r="D6" s="28">
        <f>C6/B6-1</f>
        <v>0.05679785330948128</v>
      </c>
      <c r="E6" s="27">
        <v>5661650</v>
      </c>
      <c r="F6" s="74">
        <v>5618046</v>
      </c>
      <c r="G6" s="29">
        <f>F6/E6-1</f>
        <v>-0.007701641747547061</v>
      </c>
    </row>
    <row r="7" spans="1:7" ht="15" customHeight="1">
      <c r="A7" s="24" t="s">
        <v>10</v>
      </c>
      <c r="B7" s="8">
        <v>143</v>
      </c>
      <c r="C7" s="74">
        <v>178</v>
      </c>
      <c r="D7" s="28">
        <f>C7/B7-1</f>
        <v>0.2447552447552448</v>
      </c>
      <c r="E7" s="8">
        <v>290738</v>
      </c>
      <c r="F7" s="74">
        <v>331484</v>
      </c>
      <c r="G7" s="29">
        <f>F7/E7-1</f>
        <v>0.1401467988360654</v>
      </c>
    </row>
    <row r="8" spans="1:7" ht="15" customHeight="1">
      <c r="A8" s="24" t="s">
        <v>12</v>
      </c>
      <c r="B8" s="8">
        <v>1481</v>
      </c>
      <c r="C8" s="74">
        <v>1743</v>
      </c>
      <c r="D8" s="28">
        <f>C8/B8-1</f>
        <v>0.17690749493585423</v>
      </c>
      <c r="E8" s="8">
        <v>2415742</v>
      </c>
      <c r="F8" s="74">
        <v>2849196</v>
      </c>
      <c r="G8" s="29">
        <f>F8/E8-1</f>
        <v>0.17942892908265873</v>
      </c>
    </row>
    <row r="9" spans="1:7" ht="15" customHeight="1" thickBot="1">
      <c r="A9" s="30" t="s">
        <v>13</v>
      </c>
      <c r="B9" s="32">
        <v>9</v>
      </c>
      <c r="C9" s="91">
        <v>7</v>
      </c>
      <c r="D9" s="28">
        <f>C9/B9-1</f>
        <v>-0.2222222222222222</v>
      </c>
      <c r="E9" s="79">
        <v>18826</v>
      </c>
      <c r="F9" s="75">
        <v>11008</v>
      </c>
      <c r="G9" s="29">
        <f>F9/E9-1</f>
        <v>-0.4152767449272283</v>
      </c>
    </row>
    <row r="10" spans="1:7" ht="15" customHeight="1" thickBot="1">
      <c r="A10" s="35" t="s">
        <v>7</v>
      </c>
      <c r="B10" s="37">
        <f>SUM(B6:B9)</f>
        <v>3869</v>
      </c>
      <c r="C10" s="37">
        <f>SUM(C6:C9)</f>
        <v>4291</v>
      </c>
      <c r="D10" s="38">
        <f>C10/B10-1</f>
        <v>0.10907211165675879</v>
      </c>
      <c r="E10" s="41">
        <f>SUM(E6:E9)</f>
        <v>8386956</v>
      </c>
      <c r="F10" s="76">
        <f>SUM(F6:F9)</f>
        <v>8809734</v>
      </c>
      <c r="G10" s="39">
        <f>F10/E10-1</f>
        <v>0.05040899224939288</v>
      </c>
    </row>
    <row r="11" ht="14.25">
      <c r="F11" s="2"/>
    </row>
    <row r="12" spans="1:7" ht="15" thickBot="1">
      <c r="A12" s="98" t="s">
        <v>1</v>
      </c>
      <c r="B12" s="98"/>
      <c r="C12" s="98"/>
      <c r="D12" s="98"/>
      <c r="E12" s="98"/>
      <c r="F12" s="98"/>
      <c r="G12" s="98"/>
    </row>
    <row r="13" spans="1:7" ht="45" customHeight="1">
      <c r="A13" s="100" t="s">
        <v>14</v>
      </c>
      <c r="B13" s="103" t="s">
        <v>8</v>
      </c>
      <c r="C13" s="103"/>
      <c r="D13" s="104" t="s">
        <v>15</v>
      </c>
      <c r="E13" s="94" t="s">
        <v>22</v>
      </c>
      <c r="F13" s="95"/>
      <c r="G13" s="96" t="s">
        <v>15</v>
      </c>
    </row>
    <row r="14" spans="1:7" ht="15" customHeight="1">
      <c r="A14" s="110"/>
      <c r="B14" s="81" t="s">
        <v>21</v>
      </c>
      <c r="C14" s="80" t="s">
        <v>24</v>
      </c>
      <c r="D14" s="105"/>
      <c r="E14" s="82" t="s">
        <v>21</v>
      </c>
      <c r="F14" s="81" t="s">
        <v>24</v>
      </c>
      <c r="G14" s="97"/>
    </row>
    <row r="15" spans="1:7" ht="15" customHeight="1">
      <c r="A15" s="25" t="s">
        <v>11</v>
      </c>
      <c r="B15" s="27">
        <v>142</v>
      </c>
      <c r="C15" s="74">
        <v>157</v>
      </c>
      <c r="D15" s="28">
        <f>C15/B15-1</f>
        <v>0.10563380281690149</v>
      </c>
      <c r="E15" s="27">
        <v>367488</v>
      </c>
      <c r="F15" s="74">
        <v>395476</v>
      </c>
      <c r="G15" s="29">
        <f>F15/E15-1</f>
        <v>0.0761603099965169</v>
      </c>
    </row>
    <row r="16" spans="1:7" ht="15" customHeight="1">
      <c r="A16" s="24" t="s">
        <v>10</v>
      </c>
      <c r="B16" s="8">
        <v>22</v>
      </c>
      <c r="C16" s="74">
        <v>27</v>
      </c>
      <c r="D16" s="28">
        <f>C16/B16-1</f>
        <v>0.2272727272727273</v>
      </c>
      <c r="E16" s="8">
        <v>32352</v>
      </c>
      <c r="F16" s="74">
        <v>34568</v>
      </c>
      <c r="G16" s="29">
        <f>F16/E16-1</f>
        <v>0.06849653808110778</v>
      </c>
    </row>
    <row r="17" spans="1:7" ht="15" customHeight="1">
      <c r="A17" s="24" t="s">
        <v>12</v>
      </c>
      <c r="B17" s="8">
        <v>196</v>
      </c>
      <c r="C17" s="74">
        <v>237</v>
      </c>
      <c r="D17" s="28">
        <f>C17/B17-1</f>
        <v>0.2091836734693877</v>
      </c>
      <c r="E17" s="8">
        <v>303168</v>
      </c>
      <c r="F17" s="74">
        <v>364168</v>
      </c>
      <c r="G17" s="29">
        <f>F17/E17-1</f>
        <v>0.201208570825417</v>
      </c>
    </row>
    <row r="18" spans="1:7" ht="15" customHeight="1" thickBot="1">
      <c r="A18" s="30" t="s">
        <v>13</v>
      </c>
      <c r="B18" s="32">
        <v>0</v>
      </c>
      <c r="C18" s="91">
        <v>0</v>
      </c>
      <c r="D18" s="17" t="s">
        <v>20</v>
      </c>
      <c r="E18" s="79">
        <v>0</v>
      </c>
      <c r="F18" s="74">
        <v>0</v>
      </c>
      <c r="G18" s="18" t="s">
        <v>20</v>
      </c>
    </row>
    <row r="19" spans="1:7" ht="15" customHeight="1" thickBot="1">
      <c r="A19" s="35" t="s">
        <v>7</v>
      </c>
      <c r="B19" s="37">
        <f>SUM(B15:B18)</f>
        <v>360</v>
      </c>
      <c r="C19" s="37">
        <f>SUM(C15:C18)</f>
        <v>421</v>
      </c>
      <c r="D19" s="38">
        <f>C19/B19-1</f>
        <v>0.1694444444444445</v>
      </c>
      <c r="E19" s="37">
        <f>SUM(E15:E18)</f>
        <v>703008</v>
      </c>
      <c r="F19" s="37">
        <f>SUM(F15:F18)</f>
        <v>794212</v>
      </c>
      <c r="G19" s="39">
        <f>F19/E19-1</f>
        <v>0.1297339432837179</v>
      </c>
    </row>
    <row r="20" spans="6:7" ht="15">
      <c r="F20" s="7"/>
      <c r="G20" s="4"/>
    </row>
    <row r="21" spans="1:7" ht="15" thickBot="1">
      <c r="A21" s="106" t="s">
        <v>2</v>
      </c>
      <c r="B21" s="106"/>
      <c r="C21" s="106"/>
      <c r="D21" s="106"/>
      <c r="E21" s="106"/>
      <c r="F21" s="106"/>
      <c r="G21" s="106"/>
    </row>
    <row r="22" spans="1:7" ht="45" customHeight="1">
      <c r="A22" s="100" t="s">
        <v>14</v>
      </c>
      <c r="B22" s="103" t="s">
        <v>8</v>
      </c>
      <c r="C22" s="103"/>
      <c r="D22" s="104" t="s">
        <v>15</v>
      </c>
      <c r="E22" s="94" t="s">
        <v>22</v>
      </c>
      <c r="F22" s="95"/>
      <c r="G22" s="96" t="s">
        <v>15</v>
      </c>
    </row>
    <row r="23" spans="1:7" ht="15" customHeight="1">
      <c r="A23" s="110"/>
      <c r="B23" s="80" t="s">
        <v>21</v>
      </c>
      <c r="C23" s="80" t="s">
        <v>24</v>
      </c>
      <c r="D23" s="109"/>
      <c r="E23" s="82" t="s">
        <v>21</v>
      </c>
      <c r="F23" s="81" t="s">
        <v>24</v>
      </c>
      <c r="G23" s="97"/>
    </row>
    <row r="24" spans="1:7" ht="15" customHeight="1">
      <c r="A24" s="25" t="s">
        <v>11</v>
      </c>
      <c r="B24" s="27">
        <v>64</v>
      </c>
      <c r="C24" s="74">
        <v>51</v>
      </c>
      <c r="D24" s="28">
        <f>C24/B24-1</f>
        <v>-0.203125</v>
      </c>
      <c r="E24" s="27">
        <v>162842</v>
      </c>
      <c r="F24" s="74">
        <v>107334</v>
      </c>
      <c r="G24" s="29">
        <f>F24/E24-1</f>
        <v>-0.3408702914481522</v>
      </c>
    </row>
    <row r="25" spans="1:7" ht="15" customHeight="1">
      <c r="A25" s="24" t="s">
        <v>10</v>
      </c>
      <c r="B25" s="8">
        <v>13</v>
      </c>
      <c r="C25" s="74">
        <v>15</v>
      </c>
      <c r="D25" s="28">
        <f>C25/B25-1</f>
        <v>0.15384615384615374</v>
      </c>
      <c r="E25" s="8">
        <v>30468</v>
      </c>
      <c r="F25" s="74">
        <v>28882</v>
      </c>
      <c r="G25" s="29">
        <f>F25/E25-1</f>
        <v>-0.05205461467769468</v>
      </c>
    </row>
    <row r="26" spans="1:7" ht="15" customHeight="1">
      <c r="A26" s="24" t="s">
        <v>12</v>
      </c>
      <c r="B26" s="8">
        <v>40</v>
      </c>
      <c r="C26" s="74">
        <v>68</v>
      </c>
      <c r="D26" s="28">
        <f>C26/B26-1</f>
        <v>0.7</v>
      </c>
      <c r="E26" s="8">
        <v>66108</v>
      </c>
      <c r="F26" s="74">
        <v>91894</v>
      </c>
      <c r="G26" s="29">
        <f>F26/E26-1</f>
        <v>0.390058691837599</v>
      </c>
    </row>
    <row r="27" spans="1:7" ht="15" customHeight="1" thickBot="1">
      <c r="A27" s="30" t="s">
        <v>13</v>
      </c>
      <c r="B27" s="32">
        <v>0</v>
      </c>
      <c r="C27" s="91">
        <v>0</v>
      </c>
      <c r="D27" s="17" t="s">
        <v>20</v>
      </c>
      <c r="E27" s="79">
        <v>0</v>
      </c>
      <c r="F27" s="75">
        <v>0</v>
      </c>
      <c r="G27" s="18" t="s">
        <v>20</v>
      </c>
    </row>
    <row r="28" spans="1:7" ht="15" customHeight="1" thickBot="1">
      <c r="A28" s="35" t="s">
        <v>7</v>
      </c>
      <c r="B28" s="37">
        <f>SUM(B24:B27)</f>
        <v>117</v>
      </c>
      <c r="C28" s="37">
        <f>SUM(C24:C27)</f>
        <v>134</v>
      </c>
      <c r="D28" s="38">
        <f>C28/B28-1</f>
        <v>0.14529914529914523</v>
      </c>
      <c r="E28" s="46">
        <f>SUM(E24:E27)</f>
        <v>259418</v>
      </c>
      <c r="F28" s="76">
        <f>SUM(F24:F27)</f>
        <v>228110</v>
      </c>
      <c r="G28" s="39">
        <f>F28/E28-1</f>
        <v>-0.12068553454270714</v>
      </c>
    </row>
    <row r="29" spans="6:7" ht="15">
      <c r="F29" s="11"/>
      <c r="G29" s="12"/>
    </row>
    <row r="30" spans="1:7" ht="15" thickBot="1">
      <c r="A30" s="98" t="s">
        <v>3</v>
      </c>
      <c r="B30" s="98"/>
      <c r="C30" s="98"/>
      <c r="D30" s="98"/>
      <c r="E30" s="98"/>
      <c r="F30" s="98"/>
      <c r="G30" s="98"/>
    </row>
    <row r="31" spans="1:7" ht="45" customHeight="1">
      <c r="A31" s="100" t="s">
        <v>14</v>
      </c>
      <c r="B31" s="103" t="s">
        <v>8</v>
      </c>
      <c r="C31" s="103"/>
      <c r="D31" s="104" t="s">
        <v>15</v>
      </c>
      <c r="E31" s="94" t="s">
        <v>22</v>
      </c>
      <c r="F31" s="95"/>
      <c r="G31" s="96" t="s">
        <v>15</v>
      </c>
    </row>
    <row r="32" spans="1:7" ht="15" customHeight="1">
      <c r="A32" s="110"/>
      <c r="B32" s="80" t="s">
        <v>21</v>
      </c>
      <c r="C32" s="80" t="s">
        <v>24</v>
      </c>
      <c r="D32" s="109"/>
      <c r="E32" s="82" t="s">
        <v>21</v>
      </c>
      <c r="F32" s="81" t="s">
        <v>24</v>
      </c>
      <c r="G32" s="97"/>
    </row>
    <row r="33" spans="1:7" ht="15" customHeight="1">
      <c r="A33" s="25" t="s">
        <v>11</v>
      </c>
      <c r="B33" s="26">
        <f aca="true" t="shared" si="0" ref="B33:C36">B6+B15+B24</f>
        <v>2442</v>
      </c>
      <c r="C33" s="26">
        <f t="shared" si="0"/>
        <v>2571</v>
      </c>
      <c r="D33" s="28">
        <f>C33/B33-1</f>
        <v>0.05282555282555279</v>
      </c>
      <c r="E33" s="78">
        <f aca="true" t="shared" si="1" ref="E33:F36">E6+E15+E24</f>
        <v>6191980</v>
      </c>
      <c r="F33" s="8">
        <f t="shared" si="1"/>
        <v>6120856</v>
      </c>
      <c r="G33" s="29">
        <f>F33/E33-1</f>
        <v>-0.011486471209532279</v>
      </c>
    </row>
    <row r="34" spans="1:7" ht="15" customHeight="1">
      <c r="A34" s="24" t="s">
        <v>10</v>
      </c>
      <c r="B34" s="26">
        <f t="shared" si="0"/>
        <v>178</v>
      </c>
      <c r="C34" s="26">
        <f t="shared" si="0"/>
        <v>220</v>
      </c>
      <c r="D34" s="17">
        <f>C34/B34-1</f>
        <v>0.2359550561797752</v>
      </c>
      <c r="E34" s="78">
        <f t="shared" si="1"/>
        <v>353558</v>
      </c>
      <c r="F34" s="8">
        <f t="shared" si="1"/>
        <v>394934</v>
      </c>
      <c r="G34" s="18">
        <f>F34/E34-1</f>
        <v>0.11702747498288835</v>
      </c>
    </row>
    <row r="35" spans="1:7" ht="15" customHeight="1">
      <c r="A35" s="24" t="s">
        <v>12</v>
      </c>
      <c r="B35" s="26">
        <f t="shared" si="0"/>
        <v>1717</v>
      </c>
      <c r="C35" s="26">
        <f t="shared" si="0"/>
        <v>2048</v>
      </c>
      <c r="D35" s="17">
        <f>C35/B35-1</f>
        <v>0.19277810133954576</v>
      </c>
      <c r="E35" s="78">
        <f t="shared" si="1"/>
        <v>2785018</v>
      </c>
      <c r="F35" s="8">
        <f t="shared" si="1"/>
        <v>3305258</v>
      </c>
      <c r="G35" s="18">
        <f>F35/E35-1</f>
        <v>0.18679951081106116</v>
      </c>
    </row>
    <row r="36" spans="1:9" ht="15" customHeight="1" thickBot="1">
      <c r="A36" s="30" t="s">
        <v>13</v>
      </c>
      <c r="B36" s="26">
        <f t="shared" si="0"/>
        <v>9</v>
      </c>
      <c r="C36" s="26">
        <f t="shared" si="0"/>
        <v>7</v>
      </c>
      <c r="D36" s="33">
        <f>C36/B36-1</f>
        <v>-0.2222222222222222</v>
      </c>
      <c r="E36" s="78">
        <f t="shared" si="1"/>
        <v>18826</v>
      </c>
      <c r="F36" s="8">
        <f t="shared" si="1"/>
        <v>11008</v>
      </c>
      <c r="G36" s="34">
        <f>F36/E36-1</f>
        <v>-0.4152767449272283</v>
      </c>
      <c r="I36" s="14"/>
    </row>
    <row r="37" spans="1:7" ht="15" customHeight="1" thickBot="1">
      <c r="A37" s="35" t="s">
        <v>7</v>
      </c>
      <c r="B37" s="36">
        <f>SUM(B33:B36)</f>
        <v>4346</v>
      </c>
      <c r="C37" s="37">
        <f>SUM(C33:C36)</f>
        <v>4846</v>
      </c>
      <c r="D37" s="38">
        <f>C37/B37-1</f>
        <v>0.11504832029452361</v>
      </c>
      <c r="E37" s="41">
        <f>SUM(E33:E36)</f>
        <v>9349382</v>
      </c>
      <c r="F37" s="37">
        <f>SUM(F33:F36)</f>
        <v>9832056</v>
      </c>
      <c r="G37" s="39">
        <f>F37/E37-1</f>
        <v>0.051626300005711556</v>
      </c>
    </row>
    <row r="38" spans="1:9" ht="1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38.25" customHeight="1">
      <c r="A39" s="107" t="s">
        <v>28</v>
      </c>
      <c r="B39" s="107"/>
      <c r="C39" s="107"/>
      <c r="D39" s="107"/>
      <c r="E39" s="107"/>
      <c r="F39" s="107"/>
      <c r="G39" s="107"/>
      <c r="H39" s="52"/>
      <c r="I39" s="20"/>
    </row>
    <row r="40" spans="1:9" ht="14.25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26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102" t="s">
        <v>4</v>
      </c>
      <c r="F44" s="108"/>
      <c r="G44" s="108"/>
    </row>
    <row r="45" spans="1:7" ht="12.75">
      <c r="A45" s="73">
        <v>42907</v>
      </c>
      <c r="B45" s="54"/>
      <c r="C45" s="54"/>
      <c r="D45" s="54"/>
      <c r="E45" s="102" t="s">
        <v>5</v>
      </c>
      <c r="F45" s="108"/>
      <c r="G45" s="108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8"/>
      <c r="B47" s="50"/>
      <c r="C47" s="50"/>
      <c r="D47" s="50"/>
      <c r="E47" s="102"/>
      <c r="F47" s="102"/>
      <c r="G47" s="102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  <mergeCell ref="E47:G47"/>
    <mergeCell ref="A39:G39"/>
    <mergeCell ref="A22:A23"/>
    <mergeCell ref="A31:A32"/>
    <mergeCell ref="B31:C31"/>
    <mergeCell ref="E13:F13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E4:F4"/>
    <mergeCell ref="D4:D5"/>
    <mergeCell ref="G4:G5"/>
    <mergeCell ref="A4:A5"/>
    <mergeCell ref="G22:G23"/>
  </mergeCells>
  <printOptions/>
  <pageMargins left="0" right="0" top="0" bottom="0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34">
      <selection activeCell="A38" sqref="A38:G38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  <col min="8" max="8" width="10.140625" style="0" bestFit="1" customWidth="1"/>
  </cols>
  <sheetData>
    <row r="1" spans="1:9" ht="46.5" customHeight="1">
      <c r="A1" s="99" t="s">
        <v>18</v>
      </c>
      <c r="B1" s="99"/>
      <c r="C1" s="99"/>
      <c r="D1" s="99"/>
      <c r="E1" s="99"/>
      <c r="F1" s="99"/>
      <c r="G1" s="99"/>
      <c r="H1" s="19"/>
      <c r="I1" s="19"/>
    </row>
    <row r="2" spans="1:7" ht="15" thickBot="1">
      <c r="A2" s="98" t="s">
        <v>0</v>
      </c>
      <c r="B2" s="98"/>
      <c r="C2" s="98"/>
      <c r="D2" s="98"/>
      <c r="E2" s="98"/>
      <c r="F2" s="98"/>
      <c r="G2" s="98"/>
    </row>
    <row r="3" spans="1:7" ht="43.5" customHeight="1">
      <c r="A3" s="100" t="s">
        <v>14</v>
      </c>
      <c r="B3" s="103" t="s">
        <v>6</v>
      </c>
      <c r="C3" s="103"/>
      <c r="D3" s="104" t="s">
        <v>15</v>
      </c>
      <c r="E3" s="94" t="s">
        <v>23</v>
      </c>
      <c r="F3" s="95"/>
      <c r="G3" s="104" t="s">
        <v>15</v>
      </c>
    </row>
    <row r="4" spans="1:7" ht="15.75" customHeight="1">
      <c r="A4" s="110"/>
      <c r="B4" s="80" t="s">
        <v>21</v>
      </c>
      <c r="C4" s="80" t="s">
        <v>24</v>
      </c>
      <c r="D4" s="105"/>
      <c r="E4" s="80" t="s">
        <v>21</v>
      </c>
      <c r="F4" s="80" t="s">
        <v>24</v>
      </c>
      <c r="G4" s="105"/>
    </row>
    <row r="5" spans="1:7" ht="15" customHeight="1">
      <c r="A5" s="42" t="s">
        <v>11</v>
      </c>
      <c r="B5" s="86">
        <v>2695</v>
      </c>
      <c r="C5" s="86">
        <v>2137</v>
      </c>
      <c r="D5" s="28">
        <f>C5/B5-1</f>
        <v>-0.20705009276437847</v>
      </c>
      <c r="E5" s="57">
        <v>6926996</v>
      </c>
      <c r="F5" s="74">
        <v>5222094</v>
      </c>
      <c r="G5" s="28">
        <f>F5/E5-1</f>
        <v>-0.2461242939941065</v>
      </c>
    </row>
    <row r="6" spans="1:7" ht="15" customHeight="1">
      <c r="A6" s="22" t="s">
        <v>10</v>
      </c>
      <c r="B6" s="8">
        <v>113</v>
      </c>
      <c r="C6" s="8">
        <v>104</v>
      </c>
      <c r="D6" s="17">
        <f>C6/B6-1</f>
        <v>-0.07964601769911506</v>
      </c>
      <c r="E6" s="16">
        <v>181756</v>
      </c>
      <c r="F6" s="74">
        <v>142304</v>
      </c>
      <c r="G6" s="28">
        <f>F6/E6-1</f>
        <v>-0.21706023460023327</v>
      </c>
    </row>
    <row r="7" spans="1:7" ht="15" customHeight="1">
      <c r="A7" s="22" t="s">
        <v>12</v>
      </c>
      <c r="B7" s="8">
        <v>935</v>
      </c>
      <c r="C7" s="8">
        <v>763</v>
      </c>
      <c r="D7" s="17">
        <f>C7/B7-1</f>
        <v>-0.1839572192513369</v>
      </c>
      <c r="E7" s="16">
        <v>1360388</v>
      </c>
      <c r="F7" s="74">
        <v>1131640</v>
      </c>
      <c r="G7" s="28">
        <f>F7/E7-1</f>
        <v>-0.16814908687815533</v>
      </c>
    </row>
    <row r="8" spans="1:7" ht="15" customHeight="1" thickBot="1">
      <c r="A8" s="44" t="s">
        <v>13</v>
      </c>
      <c r="B8" s="32">
        <v>2</v>
      </c>
      <c r="C8" s="32">
        <v>9</v>
      </c>
      <c r="D8" s="17">
        <f>C8/B8-1</f>
        <v>3.5</v>
      </c>
      <c r="E8" s="77">
        <v>5444</v>
      </c>
      <c r="F8" s="75">
        <v>7224</v>
      </c>
      <c r="G8" s="28">
        <f>F8/E8-1</f>
        <v>0.3269654665686994</v>
      </c>
    </row>
    <row r="9" spans="1:7" ht="15" customHeight="1" thickBot="1">
      <c r="A9" s="45" t="s">
        <v>7</v>
      </c>
      <c r="B9" s="37">
        <f>SUM(B5:B8)</f>
        <v>3745</v>
      </c>
      <c r="C9" s="37">
        <f>SUM(C5:C8)</f>
        <v>3013</v>
      </c>
      <c r="D9" s="38">
        <f>C9/B9-1</f>
        <v>-0.19546061415220295</v>
      </c>
      <c r="E9" s="46">
        <f>SUM(E5:E8)</f>
        <v>8474584</v>
      </c>
      <c r="F9" s="76">
        <f>SUM(F5:F8)</f>
        <v>6503262</v>
      </c>
      <c r="G9" s="38">
        <f>F9/E9-1</f>
        <v>-0.23261578385440518</v>
      </c>
    </row>
    <row r="10" ht="14.25">
      <c r="F10" s="2"/>
    </row>
    <row r="11" spans="1:7" ht="15" thickBot="1">
      <c r="A11" s="106" t="s">
        <v>1</v>
      </c>
      <c r="B11" s="106"/>
      <c r="C11" s="106"/>
      <c r="D11" s="106"/>
      <c r="E11" s="106"/>
      <c r="F11" s="106"/>
      <c r="G11" s="106"/>
    </row>
    <row r="12" spans="1:7" ht="43.5" customHeight="1">
      <c r="A12" s="100" t="s">
        <v>14</v>
      </c>
      <c r="B12" s="103" t="s">
        <v>6</v>
      </c>
      <c r="C12" s="103"/>
      <c r="D12" s="104" t="s">
        <v>15</v>
      </c>
      <c r="E12" s="94" t="s">
        <v>23</v>
      </c>
      <c r="F12" s="95"/>
      <c r="G12" s="104" t="s">
        <v>15</v>
      </c>
    </row>
    <row r="13" spans="1:7" ht="15.75" customHeight="1">
      <c r="A13" s="110"/>
      <c r="B13" s="80" t="s">
        <v>21</v>
      </c>
      <c r="C13" s="80" t="s">
        <v>24</v>
      </c>
      <c r="D13" s="105"/>
      <c r="E13" s="80" t="s">
        <v>21</v>
      </c>
      <c r="F13" s="80" t="s">
        <v>24</v>
      </c>
      <c r="G13" s="105"/>
    </row>
    <row r="14" spans="1:7" ht="15" customHeight="1">
      <c r="A14" s="42" t="s">
        <v>11</v>
      </c>
      <c r="B14" s="86">
        <v>516</v>
      </c>
      <c r="C14" s="86">
        <v>486</v>
      </c>
      <c r="D14" s="28">
        <f>C14/B14-1</f>
        <v>-0.05813953488372092</v>
      </c>
      <c r="E14" s="83">
        <v>1463566</v>
      </c>
      <c r="F14" s="83">
        <v>1350588</v>
      </c>
      <c r="G14" s="28">
        <f>F14/E14-1</f>
        <v>-0.07719364893691161</v>
      </c>
    </row>
    <row r="15" spans="1:7" ht="15" customHeight="1">
      <c r="A15" s="22" t="s">
        <v>10</v>
      </c>
      <c r="B15" s="8">
        <v>13</v>
      </c>
      <c r="C15" s="8">
        <v>17</v>
      </c>
      <c r="D15" s="17">
        <f>C15/B15-1</f>
        <v>0.3076923076923077</v>
      </c>
      <c r="E15" s="16">
        <v>14028</v>
      </c>
      <c r="F15" s="16">
        <v>20890</v>
      </c>
      <c r="G15" s="17">
        <f>F15/E15-1</f>
        <v>0.48916452808668387</v>
      </c>
    </row>
    <row r="16" spans="1:7" ht="15" customHeight="1">
      <c r="A16" s="22" t="s">
        <v>12</v>
      </c>
      <c r="B16" s="8">
        <v>105</v>
      </c>
      <c r="C16" s="8">
        <v>117</v>
      </c>
      <c r="D16" s="17">
        <f>C16/B16-1</f>
        <v>0.11428571428571432</v>
      </c>
      <c r="E16" s="16">
        <v>163188</v>
      </c>
      <c r="F16" s="16">
        <v>177766</v>
      </c>
      <c r="G16" s="17">
        <f>F16/E16-1</f>
        <v>0.08933254896193343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20</v>
      </c>
      <c r="E17" s="84">
        <v>0</v>
      </c>
      <c r="F17" s="84">
        <v>0</v>
      </c>
      <c r="G17" s="17" t="s">
        <v>20</v>
      </c>
    </row>
    <row r="18" spans="1:7" ht="15" customHeight="1" thickBot="1">
      <c r="A18" s="45" t="s">
        <v>7</v>
      </c>
      <c r="B18" s="37">
        <f>SUM(B14:B17)</f>
        <v>634</v>
      </c>
      <c r="C18" s="37">
        <f>SUM(C14:C17)</f>
        <v>620</v>
      </c>
      <c r="D18" s="38">
        <f>C18/B18-1</f>
        <v>-0.02208201892744477</v>
      </c>
      <c r="E18" s="46">
        <f>SUM(E14:E17)</f>
        <v>1640782</v>
      </c>
      <c r="F18" s="46">
        <f>SUM(F14:F17)</f>
        <v>1549244</v>
      </c>
      <c r="G18" s="38">
        <f>F18/E18-1</f>
        <v>-0.05578925171046489</v>
      </c>
    </row>
    <row r="19" spans="6:7" ht="15">
      <c r="F19" s="7"/>
      <c r="G19" s="4"/>
    </row>
    <row r="20" spans="1:7" ht="15" thickBot="1">
      <c r="A20" s="106" t="s">
        <v>2</v>
      </c>
      <c r="B20" s="106"/>
      <c r="C20" s="106"/>
      <c r="D20" s="106"/>
      <c r="E20" s="106"/>
      <c r="F20" s="106"/>
      <c r="G20" s="106"/>
    </row>
    <row r="21" spans="1:7" ht="43.5" customHeight="1">
      <c r="A21" s="100" t="s">
        <v>14</v>
      </c>
      <c r="B21" s="103" t="s">
        <v>6</v>
      </c>
      <c r="C21" s="103"/>
      <c r="D21" s="104" t="s">
        <v>15</v>
      </c>
      <c r="E21" s="94" t="s">
        <v>23</v>
      </c>
      <c r="F21" s="95"/>
      <c r="G21" s="104" t="s">
        <v>15</v>
      </c>
    </row>
    <row r="22" spans="1:7" ht="15.75" customHeight="1">
      <c r="A22" s="110"/>
      <c r="B22" s="80" t="s">
        <v>21</v>
      </c>
      <c r="C22" s="80" t="s">
        <v>24</v>
      </c>
      <c r="D22" s="105"/>
      <c r="E22" s="80" t="s">
        <v>21</v>
      </c>
      <c r="F22" s="80" t="s">
        <v>24</v>
      </c>
      <c r="G22" s="105"/>
    </row>
    <row r="23" spans="1:7" ht="15" customHeight="1">
      <c r="A23" s="25" t="s">
        <v>11</v>
      </c>
      <c r="B23" s="27">
        <v>424</v>
      </c>
      <c r="C23" s="27">
        <v>383</v>
      </c>
      <c r="D23" s="28">
        <f>C23/B23-1</f>
        <v>-0.09669811320754718</v>
      </c>
      <c r="E23" s="43">
        <v>1008196</v>
      </c>
      <c r="F23" s="43">
        <v>929970</v>
      </c>
      <c r="G23" s="28">
        <f>F23/E23-1</f>
        <v>-0.0775900717717587</v>
      </c>
    </row>
    <row r="24" spans="1:7" ht="15" customHeight="1">
      <c r="A24" s="24" t="s">
        <v>10</v>
      </c>
      <c r="B24" s="8">
        <v>14</v>
      </c>
      <c r="C24" s="8">
        <v>10</v>
      </c>
      <c r="D24" s="17">
        <f>C24/B24-1</f>
        <v>-0.2857142857142857</v>
      </c>
      <c r="E24" s="16">
        <v>24388</v>
      </c>
      <c r="F24" s="16">
        <v>24852</v>
      </c>
      <c r="G24" s="17">
        <f>F24/E24-1</f>
        <v>0.019025750369033867</v>
      </c>
    </row>
    <row r="25" spans="1:7" ht="15" customHeight="1">
      <c r="A25" s="24" t="s">
        <v>12</v>
      </c>
      <c r="B25" s="8">
        <v>63</v>
      </c>
      <c r="C25" s="8">
        <v>57</v>
      </c>
      <c r="D25" s="17">
        <f>C25/B25-1</f>
        <v>-0.09523809523809523</v>
      </c>
      <c r="E25" s="16">
        <v>98306</v>
      </c>
      <c r="F25" s="16">
        <v>103170</v>
      </c>
      <c r="G25" s="17">
        <f>F25/E25-1</f>
        <v>0.04947816003092376</v>
      </c>
    </row>
    <row r="26" spans="1:7" ht="15" customHeight="1" thickBot="1">
      <c r="A26" s="30" t="s">
        <v>13</v>
      </c>
      <c r="B26" s="32">
        <v>1</v>
      </c>
      <c r="C26" s="32">
        <v>1</v>
      </c>
      <c r="D26" s="33">
        <f>C26/B26-1</f>
        <v>0</v>
      </c>
      <c r="E26" s="77">
        <v>554</v>
      </c>
      <c r="F26" s="77">
        <v>396</v>
      </c>
      <c r="G26" s="33">
        <f>F26/E26-1</f>
        <v>-0.28519855595667865</v>
      </c>
    </row>
    <row r="27" spans="1:7" ht="15" customHeight="1" thickBot="1">
      <c r="A27" s="35" t="s">
        <v>7</v>
      </c>
      <c r="B27" s="37">
        <f>SUM(B23:B26)</f>
        <v>502</v>
      </c>
      <c r="C27" s="37">
        <f>SUM(C23:C26)</f>
        <v>451</v>
      </c>
      <c r="D27" s="38">
        <f>C27/B27-1</f>
        <v>-0.10159362549800799</v>
      </c>
      <c r="E27" s="46">
        <f>SUM(E23:E26)</f>
        <v>1131444</v>
      </c>
      <c r="F27" s="46">
        <f>SUM(F23:F26)</f>
        <v>1058388</v>
      </c>
      <c r="G27" s="38">
        <f>F27/E27-1</f>
        <v>-0.06456881648583579</v>
      </c>
    </row>
    <row r="28" spans="6:7" ht="14.25">
      <c r="F28" s="9"/>
      <c r="G28" s="10"/>
    </row>
    <row r="29" spans="1:7" ht="15" thickBot="1">
      <c r="A29" s="106" t="s">
        <v>3</v>
      </c>
      <c r="B29" s="106"/>
      <c r="C29" s="106"/>
      <c r="D29" s="106"/>
      <c r="E29" s="106"/>
      <c r="F29" s="106"/>
      <c r="G29" s="106"/>
    </row>
    <row r="30" spans="1:7" ht="43.5" customHeight="1">
      <c r="A30" s="112" t="s">
        <v>14</v>
      </c>
      <c r="B30" s="114" t="s">
        <v>6</v>
      </c>
      <c r="C30" s="114"/>
      <c r="D30" s="115" t="s">
        <v>15</v>
      </c>
      <c r="E30" s="117" t="s">
        <v>23</v>
      </c>
      <c r="F30" s="118"/>
      <c r="G30" s="115" t="s">
        <v>15</v>
      </c>
    </row>
    <row r="31" spans="1:7" ht="15.75" customHeight="1">
      <c r="A31" s="113"/>
      <c r="B31" s="85" t="s">
        <v>21</v>
      </c>
      <c r="C31" s="85" t="s">
        <v>24</v>
      </c>
      <c r="D31" s="116"/>
      <c r="E31" s="85" t="s">
        <v>21</v>
      </c>
      <c r="F31" s="85" t="s">
        <v>24</v>
      </c>
      <c r="G31" s="116"/>
    </row>
    <row r="32" spans="1:7" ht="15" customHeight="1">
      <c r="A32" s="59" t="s">
        <v>11</v>
      </c>
      <c r="B32" s="87">
        <f aca="true" t="shared" si="0" ref="B32:C36">B5+B14+B23</f>
        <v>3635</v>
      </c>
      <c r="C32" s="87">
        <f t="shared" si="0"/>
        <v>3006</v>
      </c>
      <c r="D32" s="60">
        <f>C32/B32-1</f>
        <v>-0.17303988995873454</v>
      </c>
      <c r="E32" s="61">
        <f aca="true" t="shared" si="1" ref="E32:F36">E5+E14+E23</f>
        <v>9398758</v>
      </c>
      <c r="F32" s="62">
        <f t="shared" si="1"/>
        <v>7502652</v>
      </c>
      <c r="G32" s="60">
        <f>F32/E32-1</f>
        <v>-0.2017400596972494</v>
      </c>
    </row>
    <row r="33" spans="1:7" ht="15" customHeight="1">
      <c r="A33" s="63" t="s">
        <v>10</v>
      </c>
      <c r="B33" s="88">
        <f t="shared" si="0"/>
        <v>140</v>
      </c>
      <c r="C33" s="88">
        <f t="shared" si="0"/>
        <v>131</v>
      </c>
      <c r="D33" s="64">
        <f>C33/B33-1</f>
        <v>-0.06428571428571428</v>
      </c>
      <c r="E33" s="65">
        <f t="shared" si="1"/>
        <v>220172</v>
      </c>
      <c r="F33" s="62">
        <f t="shared" si="1"/>
        <v>188046</v>
      </c>
      <c r="G33" s="64">
        <f>F33/E33-1</f>
        <v>-0.14591319513834633</v>
      </c>
    </row>
    <row r="34" spans="1:7" ht="15" customHeight="1">
      <c r="A34" s="63" t="s">
        <v>12</v>
      </c>
      <c r="B34" s="88">
        <f t="shared" si="0"/>
        <v>1103</v>
      </c>
      <c r="C34" s="88">
        <f t="shared" si="0"/>
        <v>937</v>
      </c>
      <c r="D34" s="64">
        <f>C34/B34-1</f>
        <v>-0.15049864007252944</v>
      </c>
      <c r="E34" s="65">
        <f t="shared" si="1"/>
        <v>1621882</v>
      </c>
      <c r="F34" s="62">
        <f t="shared" si="1"/>
        <v>1412576</v>
      </c>
      <c r="G34" s="64">
        <f>F34/E34-1</f>
        <v>-0.1290513119943374</v>
      </c>
    </row>
    <row r="35" spans="1:7" ht="15" customHeight="1" thickBot="1">
      <c r="A35" s="66" t="s">
        <v>13</v>
      </c>
      <c r="B35" s="89">
        <f t="shared" si="0"/>
        <v>3</v>
      </c>
      <c r="C35" s="89">
        <f t="shared" si="0"/>
        <v>10</v>
      </c>
      <c r="D35" s="67">
        <f>C35/B35-1</f>
        <v>2.3333333333333335</v>
      </c>
      <c r="E35" s="68">
        <f t="shared" si="1"/>
        <v>5998</v>
      </c>
      <c r="F35" s="62">
        <f t="shared" si="1"/>
        <v>7620</v>
      </c>
      <c r="G35" s="67">
        <f>F35/E35-1</f>
        <v>0.27042347449149706</v>
      </c>
    </row>
    <row r="36" spans="1:8" ht="15" customHeight="1" thickBot="1">
      <c r="A36" s="69" t="s">
        <v>7</v>
      </c>
      <c r="B36" s="90">
        <f t="shared" si="0"/>
        <v>4881</v>
      </c>
      <c r="C36" s="72">
        <f t="shared" si="0"/>
        <v>4084</v>
      </c>
      <c r="D36" s="70">
        <f>C36/B36-1</f>
        <v>-0.16328621184183567</v>
      </c>
      <c r="E36" s="71">
        <f t="shared" si="1"/>
        <v>11246810</v>
      </c>
      <c r="F36" s="72">
        <f t="shared" si="1"/>
        <v>9110894</v>
      </c>
      <c r="G36" s="70">
        <f>F36/E36-1</f>
        <v>-0.18991305090065536</v>
      </c>
      <c r="H36" s="14"/>
    </row>
    <row r="37" spans="6:7" ht="15">
      <c r="F37" s="7"/>
      <c r="G37" s="4"/>
    </row>
    <row r="38" spans="1:9" ht="39" customHeight="1">
      <c r="A38" s="107" t="s">
        <v>28</v>
      </c>
      <c r="B38" s="107"/>
      <c r="C38" s="107"/>
      <c r="D38" s="107"/>
      <c r="E38" s="107"/>
      <c r="F38" s="107"/>
      <c r="G38" s="107"/>
      <c r="H38" s="20"/>
      <c r="I38" s="20"/>
    </row>
    <row r="39" spans="1:9" ht="12.75">
      <c r="A39" s="48"/>
      <c r="B39" s="48"/>
      <c r="C39" s="48"/>
      <c r="D39" s="48"/>
      <c r="E39" s="48"/>
      <c r="F39" s="48"/>
      <c r="G39" s="48"/>
      <c r="H39" s="5"/>
      <c r="I39" s="5"/>
    </row>
    <row r="40" spans="1:9" ht="12.75">
      <c r="A40" s="48"/>
      <c r="B40" s="48"/>
      <c r="C40" s="48"/>
      <c r="D40" s="48"/>
      <c r="E40" s="48"/>
      <c r="F40" s="48"/>
      <c r="G40" s="48"/>
      <c r="H40" s="5"/>
      <c r="I40" s="5"/>
    </row>
    <row r="41" spans="1:7" ht="12.75">
      <c r="A41" s="50" t="s">
        <v>25</v>
      </c>
      <c r="B41" s="50"/>
      <c r="C41" s="50"/>
      <c r="D41" s="50"/>
      <c r="E41" s="50"/>
      <c r="F41" s="50"/>
      <c r="G41" s="50"/>
    </row>
    <row r="42" spans="1:8" ht="12.75">
      <c r="A42" s="119"/>
      <c r="B42" s="119"/>
      <c r="C42" s="119"/>
      <c r="D42" s="51"/>
      <c r="E42" s="51"/>
      <c r="F42" s="102"/>
      <c r="G42" s="102"/>
      <c r="H42" s="6"/>
    </row>
    <row r="43" spans="1:9" ht="12.75">
      <c r="A43" s="50"/>
      <c r="B43" s="50"/>
      <c r="C43" s="50"/>
      <c r="D43" s="50"/>
      <c r="E43" s="102" t="s">
        <v>4</v>
      </c>
      <c r="F43" s="102"/>
      <c r="G43" s="102"/>
      <c r="I43" s="6"/>
    </row>
    <row r="44" spans="1:7" ht="12.75">
      <c r="A44" s="93">
        <v>42907</v>
      </c>
      <c r="B44" s="92"/>
      <c r="C44" s="92"/>
      <c r="D44" s="50"/>
      <c r="E44" s="102" t="s">
        <v>5</v>
      </c>
      <c r="F44" s="102"/>
      <c r="G44" s="102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</sheetData>
  <sheetProtection/>
  <mergeCells count="30">
    <mergeCell ref="A38:G38"/>
    <mergeCell ref="E44:G44"/>
    <mergeCell ref="E43:G43"/>
    <mergeCell ref="A42:C42"/>
    <mergeCell ref="F42:G42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0:A31"/>
    <mergeCell ref="G21:G22"/>
    <mergeCell ref="B30:C30"/>
    <mergeCell ref="D30:D31"/>
    <mergeCell ref="E30:F30"/>
    <mergeCell ref="G30:G31"/>
    <mergeCell ref="A3:A4"/>
    <mergeCell ref="A2:G2"/>
    <mergeCell ref="B3:C3"/>
    <mergeCell ref="E3:F3"/>
    <mergeCell ref="D3:D4"/>
    <mergeCell ref="G3:G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Diamanto Moyseos</cp:lastModifiedBy>
  <cp:lastPrinted>2017-06-29T10:16:40Z</cp:lastPrinted>
  <dcterms:created xsi:type="dcterms:W3CDTF">2006-05-12T10:52:55Z</dcterms:created>
  <dcterms:modified xsi:type="dcterms:W3CDTF">2017-06-29T10:17:07Z</dcterms:modified>
  <cp:category/>
  <cp:version/>
  <cp:contentType/>
  <cp:contentStatus/>
</cp:coreProperties>
</file>