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7\"/>
    </mc:Choice>
  </mc:AlternateContent>
  <bookViews>
    <workbookView xWindow="0" yWindow="0" windowWidth="11505" windowHeight="5130"/>
  </bookViews>
  <sheets>
    <sheet name="AEDec" sheetId="12" r:id="rId1"/>
  </sheets>
  <calcPr calcId="152511"/>
</workbook>
</file>

<file path=xl/calcChain.xml><?xml version="1.0" encoding="utf-8"?>
<calcChain xmlns="http://schemas.openxmlformats.org/spreadsheetml/2006/main">
  <c r="M26" i="12" l="1"/>
  <c r="L26" i="12"/>
  <c r="M25" i="12"/>
  <c r="L25" i="12"/>
  <c r="M24" i="12"/>
  <c r="L24" i="12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L9" i="12"/>
  <c r="M8" i="12"/>
  <c r="L8" i="12"/>
  <c r="M7" i="12"/>
  <c r="L7" i="12"/>
  <c r="M6" i="12"/>
  <c r="L6" i="12"/>
  <c r="J27" i="12"/>
  <c r="J29" i="12" s="1"/>
  <c r="K27" i="12"/>
  <c r="K29" i="12" s="1"/>
  <c r="C27" i="12"/>
  <c r="D27" i="12"/>
  <c r="E27" i="12"/>
  <c r="F27" i="12"/>
  <c r="G27" i="12"/>
  <c r="B27" i="12"/>
  <c r="I27" i="12" l="1"/>
  <c r="M27" i="12"/>
  <c r="M29" i="12"/>
  <c r="H27" i="12"/>
  <c r="L27" i="12"/>
  <c r="L29" i="12"/>
</calcChain>
</file>

<file path=xl/sharedStrings.xml><?xml version="1.0" encoding="utf-8"?>
<sst xmlns="http://schemas.openxmlformats.org/spreadsheetml/2006/main" count="40" uniqueCount="38">
  <si>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</si>
  <si>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</si>
  <si>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</si>
  <si>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</si>
  <si>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</si>
  <si>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</si>
  <si>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</si>
  <si>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</si>
  <si>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</si>
  <si>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</si>
  <si>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</si>
  <si>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</si>
  <si>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</si>
  <si>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</si>
  <si>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</si>
  <si>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</si>
  <si>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</si>
  <si>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</si>
  <si>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</si>
  <si>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</si>
  <si>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</si>
  <si>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TOTAL</t>
  </si>
  <si>
    <t>SUB-TOTAL</t>
  </si>
  <si>
    <t>ADDITIONAL PAYMENTS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</si>
  <si>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</si>
  <si>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</si>
  <si>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</si>
  <si>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REDUNDANCY FUND</t>
  </si>
  <si>
    <t>ECONOMIC ACTIVITY</t>
  </si>
  <si>
    <t>received applications</t>
  </si>
  <si>
    <t>approved applications*</t>
  </si>
  <si>
    <t>rejected applications*</t>
  </si>
  <si>
    <t>examined applications</t>
  </si>
  <si>
    <t>Mean amount per applicant</t>
  </si>
  <si>
    <t>Total amount approved</t>
  </si>
  <si>
    <t>2016 (€)</t>
  </si>
  <si>
    <t>Received, approved and rejected applications, amount paid and mean amount per economic activity for the years 2016 - 2017</t>
  </si>
  <si>
    <t>2017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</si>
</sst>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9]d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/>
    <xf numFmtId="164" fontId="2" fillId="0" borderId="6" xfId="0" applyNumberFormat="1" applyFont="1" applyBorder="1" applyAlignment="1">
      <alignment horizontal="center"/>
    </xf>
    <xf numFmtId="0" fontId="3" fillId="0" borderId="25" xfId="0" applyFont="1" applyBorder="1"/>
    <xf numFmtId="0" fontId="2" fillId="0" borderId="25" xfId="0" applyFont="1" applyBorder="1"/>
    <xf numFmtId="0" fontId="3" fillId="0" borderId="26" xfId="0" applyFont="1" applyBorder="1"/>
    <xf numFmtId="165" fontId="4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2" fillId="0" borderId="28" xfId="0" applyNumberFormat="1" applyFont="1" applyBorder="1"/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28" workbookViewId="0">
      <selection activeCell="M10" sqref="M10"/>
    </sheetView>
  </sheetViews>
  <sheetFormatPr defaultRowHeight="12.75" x14ac:dyDescent="0.2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 x14ac:dyDescent="0.2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3.5" thickBo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4.75" customHeight="1" thickBot="1" x14ac:dyDescent="0.25">
      <c r="A4" s="53" t="s">
        <v>28</v>
      </c>
      <c r="B4" s="58" t="s">
        <v>29</v>
      </c>
      <c r="C4" s="59"/>
      <c r="D4" s="55" t="s">
        <v>30</v>
      </c>
      <c r="E4" s="55"/>
      <c r="F4" s="55" t="s">
        <v>31</v>
      </c>
      <c r="G4" s="55"/>
      <c r="H4" s="59" t="s">
        <v>32</v>
      </c>
      <c r="I4" s="60"/>
      <c r="J4" s="51" t="s">
        <v>34</v>
      </c>
      <c r="K4" s="52"/>
      <c r="L4" s="51" t="s">
        <v>33</v>
      </c>
      <c r="M4" s="52"/>
    </row>
    <row r="5" spans="1:13" ht="13.5" thickBot="1" x14ac:dyDescent="0.25">
      <c r="A5" s="54"/>
      <c r="B5" s="27">
        <v>2016</v>
      </c>
      <c r="C5" s="28">
        <v>2017</v>
      </c>
      <c r="D5" s="28">
        <v>2016</v>
      </c>
      <c r="E5" s="28">
        <v>2017</v>
      </c>
      <c r="F5" s="28">
        <v>2016</v>
      </c>
      <c r="G5" s="28">
        <v>2017</v>
      </c>
      <c r="H5" s="28">
        <v>2016</v>
      </c>
      <c r="I5" s="29">
        <v>2017</v>
      </c>
      <c r="J5" s="27" t="s">
        <v>35</v>
      </c>
      <c r="K5" s="28" t="s">
        <v>37</v>
      </c>
      <c r="L5" s="27" t="s">
        <v>35</v>
      </c>
      <c r="M5" s="29" t="s">
        <v>37</v>
      </c>
    </row>
    <row r="6" spans="1:13" x14ac:dyDescent="0.2">
      <c r="A6" s="46" t="s">
        <v>0</v>
      </c>
      <c r="B6" s="23">
        <v>25</v>
      </c>
      <c r="C6" s="24">
        <v>22</v>
      </c>
      <c r="D6" s="25">
        <v>32</v>
      </c>
      <c r="E6" s="25">
        <v>10</v>
      </c>
      <c r="F6" s="25">
        <v>6</v>
      </c>
      <c r="G6" s="25">
        <v>11</v>
      </c>
      <c r="H6" s="17">
        <v>38</v>
      </c>
      <c r="I6" s="17">
        <v>21</v>
      </c>
      <c r="J6" s="26">
        <v>285806.56999999995</v>
      </c>
      <c r="K6" s="5">
        <v>107954.78</v>
      </c>
      <c r="L6" s="42">
        <f>J6/D6</f>
        <v>8931.4553124999984</v>
      </c>
      <c r="M6" s="43">
        <f>K6/E6</f>
        <v>10795.477999999999</v>
      </c>
    </row>
    <row r="7" spans="1:13" x14ac:dyDescent="0.2">
      <c r="A7" s="47" t="s">
        <v>1</v>
      </c>
      <c r="B7" s="2">
        <v>31</v>
      </c>
      <c r="C7" s="15">
        <v>5</v>
      </c>
      <c r="D7" s="20">
        <v>27</v>
      </c>
      <c r="E7" s="20">
        <v>15</v>
      </c>
      <c r="F7" s="20">
        <v>1</v>
      </c>
      <c r="G7" s="20">
        <v>4</v>
      </c>
      <c r="H7" s="17">
        <v>28</v>
      </c>
      <c r="I7" s="17">
        <v>19</v>
      </c>
      <c r="J7" s="7">
        <v>283333.42000000004</v>
      </c>
      <c r="K7" s="5">
        <v>107582.89000000001</v>
      </c>
      <c r="L7" s="44">
        <f t="shared" ref="L7:M26" si="0">J7/D7</f>
        <v>10493.830370370371</v>
      </c>
      <c r="M7" s="18">
        <f t="shared" si="0"/>
        <v>7172.1926666666677</v>
      </c>
    </row>
    <row r="8" spans="1:13" x14ac:dyDescent="0.2">
      <c r="A8" s="47" t="s">
        <v>2</v>
      </c>
      <c r="B8" s="2">
        <v>433</v>
      </c>
      <c r="C8" s="15">
        <v>320</v>
      </c>
      <c r="D8" s="20">
        <v>634</v>
      </c>
      <c r="E8" s="20">
        <v>321</v>
      </c>
      <c r="F8" s="20">
        <v>100</v>
      </c>
      <c r="G8" s="20">
        <v>53</v>
      </c>
      <c r="H8" s="17">
        <v>734</v>
      </c>
      <c r="I8" s="17">
        <v>374</v>
      </c>
      <c r="J8" s="7">
        <v>6192694.330000001</v>
      </c>
      <c r="K8" s="5">
        <v>4440531.8899999997</v>
      </c>
      <c r="L8" s="44">
        <f t="shared" si="0"/>
        <v>9767.656671924291</v>
      </c>
      <c r="M8" s="18">
        <f t="shared" si="0"/>
        <v>13833.432679127725</v>
      </c>
    </row>
    <row r="9" spans="1:13" ht="25.5" x14ac:dyDescent="0.2">
      <c r="A9" s="47" t="s">
        <v>3</v>
      </c>
      <c r="B9" s="2">
        <v>0</v>
      </c>
      <c r="C9" s="15">
        <v>0</v>
      </c>
      <c r="D9" s="20">
        <v>1</v>
      </c>
      <c r="E9" s="20">
        <v>0</v>
      </c>
      <c r="F9" s="20">
        <v>1</v>
      </c>
      <c r="G9" s="20">
        <v>0</v>
      </c>
      <c r="H9" s="17">
        <v>2</v>
      </c>
      <c r="I9" s="17">
        <v>0</v>
      </c>
      <c r="J9" s="7">
        <v>1584</v>
      </c>
      <c r="K9" s="5">
        <v>0</v>
      </c>
      <c r="L9" s="44">
        <f t="shared" si="0"/>
        <v>1584</v>
      </c>
      <c r="M9" s="18">
        <v>0</v>
      </c>
    </row>
    <row r="10" spans="1:13" ht="25.5" x14ac:dyDescent="0.2">
      <c r="A10" s="47" t="s">
        <v>4</v>
      </c>
      <c r="B10" s="2">
        <v>18</v>
      </c>
      <c r="C10" s="15">
        <v>10</v>
      </c>
      <c r="D10" s="20">
        <v>18</v>
      </c>
      <c r="E10" s="20">
        <v>4</v>
      </c>
      <c r="F10" s="20">
        <v>8</v>
      </c>
      <c r="G10" s="20">
        <v>12</v>
      </c>
      <c r="H10" s="17">
        <v>26</v>
      </c>
      <c r="I10" s="17">
        <v>16</v>
      </c>
      <c r="J10" s="7">
        <v>158273.54</v>
      </c>
      <c r="K10" s="5">
        <v>26770.09</v>
      </c>
      <c r="L10" s="44">
        <f t="shared" si="0"/>
        <v>8792.9744444444441</v>
      </c>
      <c r="M10" s="18">
        <f t="shared" si="0"/>
        <v>6692.5225</v>
      </c>
    </row>
    <row r="11" spans="1:13" x14ac:dyDescent="0.2">
      <c r="A11" s="48" t="s">
        <v>5</v>
      </c>
      <c r="B11" s="2">
        <v>397</v>
      </c>
      <c r="C11" s="15">
        <v>250</v>
      </c>
      <c r="D11" s="20">
        <v>790</v>
      </c>
      <c r="E11" s="20">
        <v>217</v>
      </c>
      <c r="F11" s="20">
        <v>144</v>
      </c>
      <c r="G11" s="20">
        <v>90</v>
      </c>
      <c r="H11" s="17">
        <v>934</v>
      </c>
      <c r="I11" s="17">
        <v>307</v>
      </c>
      <c r="J11" s="7">
        <v>6671057.0099999988</v>
      </c>
      <c r="K11" s="5">
        <v>1543658.78</v>
      </c>
      <c r="L11" s="44">
        <f t="shared" si="0"/>
        <v>8444.3759620253149</v>
      </c>
      <c r="M11" s="18">
        <f t="shared" si="0"/>
        <v>7113.6349308755762</v>
      </c>
    </row>
    <row r="12" spans="1:13" ht="28.5" customHeight="1" x14ac:dyDescent="0.2">
      <c r="A12" s="47" t="s">
        <v>6</v>
      </c>
      <c r="B12" s="2">
        <v>1051</v>
      </c>
      <c r="C12" s="15">
        <v>727</v>
      </c>
      <c r="D12" s="20">
        <v>1169</v>
      </c>
      <c r="E12" s="20">
        <v>673</v>
      </c>
      <c r="F12" s="20">
        <v>210</v>
      </c>
      <c r="G12" s="20">
        <v>223</v>
      </c>
      <c r="H12" s="17">
        <v>1379</v>
      </c>
      <c r="I12" s="17">
        <v>896</v>
      </c>
      <c r="J12" s="7">
        <v>8634899.129999999</v>
      </c>
      <c r="K12" s="5">
        <v>5128343.290000001</v>
      </c>
      <c r="L12" s="44">
        <f t="shared" si="0"/>
        <v>7386.5689734816069</v>
      </c>
      <c r="M12" s="18">
        <f t="shared" si="0"/>
        <v>7620.1237592867774</v>
      </c>
    </row>
    <row r="13" spans="1:13" x14ac:dyDescent="0.2">
      <c r="A13" s="47" t="s">
        <v>7</v>
      </c>
      <c r="B13" s="2">
        <v>168</v>
      </c>
      <c r="C13" s="15">
        <v>151</v>
      </c>
      <c r="D13" s="20">
        <v>551</v>
      </c>
      <c r="E13" s="20">
        <v>129</v>
      </c>
      <c r="F13" s="20">
        <v>40</v>
      </c>
      <c r="G13" s="20">
        <v>27</v>
      </c>
      <c r="H13" s="17">
        <v>591</v>
      </c>
      <c r="I13" s="17">
        <v>156</v>
      </c>
      <c r="J13" s="7">
        <v>9705485.3699999973</v>
      </c>
      <c r="K13" s="5">
        <v>2570636.11</v>
      </c>
      <c r="L13" s="44">
        <f t="shared" si="0"/>
        <v>17614.311016333933</v>
      </c>
      <c r="M13" s="18">
        <f t="shared" si="0"/>
        <v>19927.411705426355</v>
      </c>
    </row>
    <row r="14" spans="1:13" ht="25.5" x14ac:dyDescent="0.2">
      <c r="A14" s="47" t="s">
        <v>8</v>
      </c>
      <c r="B14" s="2">
        <v>566</v>
      </c>
      <c r="C14" s="15">
        <v>334</v>
      </c>
      <c r="D14" s="20">
        <v>510</v>
      </c>
      <c r="E14" s="20">
        <v>368</v>
      </c>
      <c r="F14" s="20">
        <v>531</v>
      </c>
      <c r="G14" s="20">
        <v>217</v>
      </c>
      <c r="H14" s="17">
        <v>1041</v>
      </c>
      <c r="I14" s="17">
        <v>585</v>
      </c>
      <c r="J14" s="7">
        <v>4046260.4199999995</v>
      </c>
      <c r="K14" s="5">
        <v>4472922.58</v>
      </c>
      <c r="L14" s="44">
        <f t="shared" si="0"/>
        <v>7933.8439607843129</v>
      </c>
      <c r="M14" s="18">
        <f t="shared" si="0"/>
        <v>12154.680923913043</v>
      </c>
    </row>
    <row r="15" spans="1:13" x14ac:dyDescent="0.2">
      <c r="A15" s="47" t="s">
        <v>9</v>
      </c>
      <c r="B15" s="2">
        <v>63</v>
      </c>
      <c r="C15" s="15">
        <v>122</v>
      </c>
      <c r="D15" s="20">
        <v>92</v>
      </c>
      <c r="E15" s="20">
        <v>70</v>
      </c>
      <c r="F15" s="20">
        <v>17</v>
      </c>
      <c r="G15" s="20">
        <v>12</v>
      </c>
      <c r="H15" s="17">
        <v>109</v>
      </c>
      <c r="I15" s="17">
        <v>82</v>
      </c>
      <c r="J15" s="7">
        <v>756687.49</v>
      </c>
      <c r="K15" s="5">
        <v>938030.80999999994</v>
      </c>
      <c r="L15" s="44">
        <f t="shared" si="0"/>
        <v>8224.8640217391312</v>
      </c>
      <c r="M15" s="18">
        <f t="shared" si="0"/>
        <v>13400.440142857142</v>
      </c>
    </row>
    <row r="16" spans="1:13" x14ac:dyDescent="0.2">
      <c r="A16" s="47" t="s">
        <v>10</v>
      </c>
      <c r="B16" s="2">
        <v>227</v>
      </c>
      <c r="C16" s="15">
        <v>163</v>
      </c>
      <c r="D16" s="20">
        <v>86</v>
      </c>
      <c r="E16" s="20">
        <v>185</v>
      </c>
      <c r="F16" s="20">
        <v>33</v>
      </c>
      <c r="G16" s="20">
        <v>33</v>
      </c>
      <c r="H16" s="17">
        <v>119</v>
      </c>
      <c r="I16" s="17">
        <v>218</v>
      </c>
      <c r="J16" s="7">
        <v>633210.93999999994</v>
      </c>
      <c r="K16" s="5">
        <v>2326084.1399999997</v>
      </c>
      <c r="L16" s="44">
        <f t="shared" si="0"/>
        <v>7362.9179069767433</v>
      </c>
      <c r="M16" s="18">
        <f t="shared" si="0"/>
        <v>12573.427783783782</v>
      </c>
    </row>
    <row r="17" spans="1:13" x14ac:dyDescent="0.2">
      <c r="A17" s="47" t="s">
        <v>11</v>
      </c>
      <c r="B17" s="2">
        <v>176</v>
      </c>
      <c r="C17" s="15">
        <v>15</v>
      </c>
      <c r="D17" s="20">
        <v>31</v>
      </c>
      <c r="E17" s="20">
        <v>168</v>
      </c>
      <c r="F17" s="20">
        <v>5</v>
      </c>
      <c r="G17" s="20">
        <v>3</v>
      </c>
      <c r="H17" s="17">
        <v>36</v>
      </c>
      <c r="I17" s="17">
        <v>171</v>
      </c>
      <c r="J17" s="7">
        <v>179053.53</v>
      </c>
      <c r="K17" s="5">
        <v>1914069.49</v>
      </c>
      <c r="L17" s="44">
        <f t="shared" si="0"/>
        <v>5775.920322580645</v>
      </c>
      <c r="M17" s="18">
        <f t="shared" si="0"/>
        <v>11393.270773809523</v>
      </c>
    </row>
    <row r="18" spans="1:13" ht="25.5" x14ac:dyDescent="0.2">
      <c r="A18" s="47" t="s">
        <v>12</v>
      </c>
      <c r="B18" s="2">
        <v>227</v>
      </c>
      <c r="C18" s="15">
        <v>204</v>
      </c>
      <c r="D18" s="20">
        <v>250</v>
      </c>
      <c r="E18" s="20">
        <v>157</v>
      </c>
      <c r="F18" s="20">
        <v>52</v>
      </c>
      <c r="G18" s="20">
        <v>40</v>
      </c>
      <c r="H18" s="17">
        <v>302</v>
      </c>
      <c r="I18" s="17">
        <v>197</v>
      </c>
      <c r="J18" s="7">
        <v>1696281.7300000002</v>
      </c>
      <c r="K18" s="5">
        <v>1555422.5</v>
      </c>
      <c r="L18" s="44">
        <f t="shared" si="0"/>
        <v>6785.1269200000006</v>
      </c>
      <c r="M18" s="18">
        <f t="shared" si="0"/>
        <v>9907.1496815286628</v>
      </c>
    </row>
    <row r="19" spans="1:13" ht="25.5" x14ac:dyDescent="0.2">
      <c r="A19" s="47" t="s">
        <v>13</v>
      </c>
      <c r="B19" s="2">
        <v>107</v>
      </c>
      <c r="C19" s="15">
        <v>58</v>
      </c>
      <c r="D19" s="20">
        <v>112</v>
      </c>
      <c r="E19" s="20">
        <v>66</v>
      </c>
      <c r="F19" s="20">
        <v>29</v>
      </c>
      <c r="G19" s="20">
        <v>29</v>
      </c>
      <c r="H19" s="17">
        <v>141</v>
      </c>
      <c r="I19" s="17">
        <v>95</v>
      </c>
      <c r="J19" s="7">
        <v>1017178.1699999999</v>
      </c>
      <c r="K19" s="5">
        <v>571962.77</v>
      </c>
      <c r="L19" s="44">
        <f t="shared" si="0"/>
        <v>9081.9479464285705</v>
      </c>
      <c r="M19" s="18">
        <f t="shared" si="0"/>
        <v>8666.1025757575753</v>
      </c>
    </row>
    <row r="20" spans="1:13" ht="25.5" x14ac:dyDescent="0.2">
      <c r="A20" s="47" t="s">
        <v>14</v>
      </c>
      <c r="B20" s="2">
        <v>11</v>
      </c>
      <c r="C20" s="15">
        <v>12</v>
      </c>
      <c r="D20" s="20">
        <v>11</v>
      </c>
      <c r="E20" s="20">
        <v>7</v>
      </c>
      <c r="F20" s="20">
        <v>2</v>
      </c>
      <c r="G20" s="20">
        <v>4</v>
      </c>
      <c r="H20" s="17">
        <v>13</v>
      </c>
      <c r="I20" s="17">
        <v>11</v>
      </c>
      <c r="J20" s="7">
        <v>194756.92000000004</v>
      </c>
      <c r="K20" s="5">
        <v>153419.75</v>
      </c>
      <c r="L20" s="44">
        <f t="shared" si="0"/>
        <v>17705.174545454549</v>
      </c>
      <c r="M20" s="18">
        <f t="shared" si="0"/>
        <v>21917.107142857141</v>
      </c>
    </row>
    <row r="21" spans="1:13" x14ac:dyDescent="0.2">
      <c r="A21" s="47" t="s">
        <v>15</v>
      </c>
      <c r="B21" s="2">
        <v>55</v>
      </c>
      <c r="C21" s="15">
        <v>77</v>
      </c>
      <c r="D21" s="20">
        <v>45</v>
      </c>
      <c r="E21" s="20">
        <v>53</v>
      </c>
      <c r="F21" s="20">
        <v>12</v>
      </c>
      <c r="G21" s="20">
        <v>9</v>
      </c>
      <c r="H21" s="17">
        <v>57</v>
      </c>
      <c r="I21" s="17">
        <v>62</v>
      </c>
      <c r="J21" s="7">
        <v>341579.19999999995</v>
      </c>
      <c r="K21" s="5">
        <v>741388.78</v>
      </c>
      <c r="L21" s="44">
        <f t="shared" si="0"/>
        <v>7590.648888888888</v>
      </c>
      <c r="M21" s="18">
        <f t="shared" si="0"/>
        <v>13988.467547169812</v>
      </c>
    </row>
    <row r="22" spans="1:13" ht="25.5" x14ac:dyDescent="0.2">
      <c r="A22" s="47" t="s">
        <v>16</v>
      </c>
      <c r="B22" s="2">
        <v>83</v>
      </c>
      <c r="C22" s="15">
        <v>66</v>
      </c>
      <c r="D22" s="20">
        <v>69</v>
      </c>
      <c r="E22" s="20">
        <v>67</v>
      </c>
      <c r="F22" s="20">
        <v>38</v>
      </c>
      <c r="G22" s="20">
        <v>7</v>
      </c>
      <c r="H22" s="17">
        <v>107</v>
      </c>
      <c r="I22" s="17">
        <v>74</v>
      </c>
      <c r="J22" s="7">
        <v>538879.23999999987</v>
      </c>
      <c r="K22" s="18">
        <v>695049.11</v>
      </c>
      <c r="L22" s="44">
        <f t="shared" si="0"/>
        <v>7809.8440579710123</v>
      </c>
      <c r="M22" s="18">
        <f t="shared" si="0"/>
        <v>10373.867313432836</v>
      </c>
    </row>
    <row r="23" spans="1:13" x14ac:dyDescent="0.2">
      <c r="A23" s="47" t="s">
        <v>17</v>
      </c>
      <c r="B23" s="2">
        <v>50</v>
      </c>
      <c r="C23" s="15">
        <v>27</v>
      </c>
      <c r="D23" s="20">
        <v>42</v>
      </c>
      <c r="E23" s="20">
        <v>31</v>
      </c>
      <c r="F23" s="20">
        <v>13</v>
      </c>
      <c r="G23" s="20">
        <v>15</v>
      </c>
      <c r="H23" s="17">
        <v>55</v>
      </c>
      <c r="I23" s="17">
        <v>46</v>
      </c>
      <c r="J23" s="7">
        <v>325770.51</v>
      </c>
      <c r="K23" s="18">
        <v>257039.08</v>
      </c>
      <c r="L23" s="44">
        <f t="shared" si="0"/>
        <v>7756.4407142857144</v>
      </c>
      <c r="M23" s="18">
        <f t="shared" si="0"/>
        <v>8291.5832258064511</v>
      </c>
    </row>
    <row r="24" spans="1:13" x14ac:dyDescent="0.2">
      <c r="A24" s="47" t="s">
        <v>18</v>
      </c>
      <c r="B24" s="2">
        <v>73</v>
      </c>
      <c r="C24" s="15">
        <v>65</v>
      </c>
      <c r="D24" s="20">
        <v>76</v>
      </c>
      <c r="E24" s="20">
        <v>34</v>
      </c>
      <c r="F24" s="20">
        <v>34</v>
      </c>
      <c r="G24" s="20">
        <v>21</v>
      </c>
      <c r="H24" s="17">
        <v>110</v>
      </c>
      <c r="I24" s="17">
        <v>55</v>
      </c>
      <c r="J24" s="7">
        <v>790560.67000000016</v>
      </c>
      <c r="K24" s="18">
        <v>356129.28999999992</v>
      </c>
      <c r="L24" s="44">
        <f t="shared" si="0"/>
        <v>10402.11407894737</v>
      </c>
      <c r="M24" s="18">
        <f t="shared" si="0"/>
        <v>10474.390882352938</v>
      </c>
    </row>
    <row r="25" spans="1:13" ht="51" x14ac:dyDescent="0.2">
      <c r="A25" s="47" t="s">
        <v>19</v>
      </c>
      <c r="B25" s="2">
        <v>6</v>
      </c>
      <c r="C25" s="15">
        <v>12</v>
      </c>
      <c r="D25" s="20">
        <v>7</v>
      </c>
      <c r="E25" s="20">
        <v>4</v>
      </c>
      <c r="F25" s="20">
        <v>0</v>
      </c>
      <c r="G25" s="20">
        <v>0</v>
      </c>
      <c r="H25" s="17">
        <v>7</v>
      </c>
      <c r="I25" s="17">
        <v>4</v>
      </c>
      <c r="J25" s="7">
        <v>9197.7900000000009</v>
      </c>
      <c r="K25" s="18">
        <v>19822.189999999999</v>
      </c>
      <c r="L25" s="44">
        <f t="shared" si="0"/>
        <v>1313.97</v>
      </c>
      <c r="M25" s="18">
        <f t="shared" si="0"/>
        <v>4955.5474999999997</v>
      </c>
    </row>
    <row r="26" spans="1:13" ht="26.25" thickBot="1" x14ac:dyDescent="0.25">
      <c r="A26" s="47" t="s">
        <v>20</v>
      </c>
      <c r="B26" s="37">
        <v>12</v>
      </c>
      <c r="C26" s="38">
        <v>7</v>
      </c>
      <c r="D26" s="39">
        <v>6</v>
      </c>
      <c r="E26" s="39">
        <v>4</v>
      </c>
      <c r="F26" s="39">
        <v>2</v>
      </c>
      <c r="G26" s="39">
        <v>1</v>
      </c>
      <c r="H26" s="17">
        <v>8</v>
      </c>
      <c r="I26" s="17">
        <v>5</v>
      </c>
      <c r="J26" s="40">
        <v>114243.47</v>
      </c>
      <c r="K26" s="41">
        <v>50071.93</v>
      </c>
      <c r="L26" s="45">
        <f t="shared" si="0"/>
        <v>19040.578333333335</v>
      </c>
      <c r="M26" s="19">
        <f t="shared" si="0"/>
        <v>12517.9825</v>
      </c>
    </row>
    <row r="27" spans="1:13" ht="13.5" thickBot="1" x14ac:dyDescent="0.25">
      <c r="A27" s="32" t="s">
        <v>22</v>
      </c>
      <c r="B27" s="6">
        <f>SUM(B6:B26)</f>
        <v>3779</v>
      </c>
      <c r="C27" s="16">
        <f t="shared" ref="C27:G27" si="1">SUM(C6:C26)</f>
        <v>2647</v>
      </c>
      <c r="D27" s="21">
        <f t="shared" si="1"/>
        <v>4559</v>
      </c>
      <c r="E27" s="21">
        <f t="shared" si="1"/>
        <v>2583</v>
      </c>
      <c r="F27" s="21">
        <f t="shared" si="1"/>
        <v>1278</v>
      </c>
      <c r="G27" s="21">
        <f t="shared" si="1"/>
        <v>811</v>
      </c>
      <c r="H27" s="21">
        <f t="shared" ref="H27" si="2">D27+F27</f>
        <v>5837</v>
      </c>
      <c r="I27" s="30">
        <f t="shared" ref="I27" si="3">E27+G27</f>
        <v>3394</v>
      </c>
      <c r="J27" s="22">
        <f t="shared" ref="J27" si="4">SUM(J6:J26)</f>
        <v>42576793.450000003</v>
      </c>
      <c r="K27" s="4">
        <f t="shared" ref="K27" si="5">SUM(K6:K26)</f>
        <v>27976890.249999996</v>
      </c>
      <c r="L27" s="31">
        <f t="shared" ref="L27" si="6">J27/D27</f>
        <v>9339.0641478394391</v>
      </c>
      <c r="M27" s="19">
        <f t="shared" ref="M27" si="7">K27/E27</f>
        <v>10831.161536972511</v>
      </c>
    </row>
    <row r="28" spans="1:13" ht="13.5" thickBot="1" x14ac:dyDescent="0.25">
      <c r="A28" s="33" t="s">
        <v>23</v>
      </c>
      <c r="B28" s="3"/>
      <c r="C28" s="16"/>
      <c r="D28" s="21"/>
      <c r="E28" s="21"/>
      <c r="F28" s="21"/>
      <c r="G28" s="21"/>
      <c r="H28" s="14"/>
      <c r="I28" s="9"/>
      <c r="J28" s="8">
        <v>156167.76999999999</v>
      </c>
      <c r="K28" s="4">
        <v>172749.57999999996</v>
      </c>
      <c r="L28" s="10"/>
      <c r="M28" s="11"/>
    </row>
    <row r="29" spans="1:13" ht="13.5" thickBot="1" x14ac:dyDescent="0.25">
      <c r="A29" s="34" t="s">
        <v>21</v>
      </c>
      <c r="B29" s="3"/>
      <c r="C29" s="16"/>
      <c r="D29" s="21"/>
      <c r="E29" s="21"/>
      <c r="F29" s="21"/>
      <c r="G29" s="21"/>
      <c r="H29" s="14"/>
      <c r="I29" s="9"/>
      <c r="J29" s="8">
        <f>SUM(J27:J28)</f>
        <v>42732961.220000006</v>
      </c>
      <c r="K29" s="4">
        <f>SUM(K27:K28)</f>
        <v>28149639.829999994</v>
      </c>
      <c r="L29" s="10">
        <f>J29/D27</f>
        <v>9373.3189778460201</v>
      </c>
      <c r="M29" s="12">
        <f>K29/E27</f>
        <v>10898.040971738286</v>
      </c>
    </row>
    <row r="30" spans="1:13" x14ac:dyDescent="0.2">
      <c r="A30" s="13" t="s">
        <v>26</v>
      </c>
      <c r="B30" s="1"/>
      <c r="C30" s="1"/>
      <c r="D30" s="1"/>
      <c r="E30" s="1"/>
      <c r="F30" s="1"/>
      <c r="G30" s="1"/>
      <c r="H30" s="1"/>
      <c r="I30" s="1"/>
      <c r="J30" s="36"/>
      <c r="K30" s="1"/>
      <c r="L30" s="36"/>
      <c r="M30" s="36"/>
    </row>
    <row r="31" spans="1:13" x14ac:dyDescent="0.2">
      <c r="K31" s="49" t="s">
        <v>24</v>
      </c>
      <c r="L31" s="49"/>
      <c r="M31" s="49"/>
    </row>
    <row r="32" spans="1:13" x14ac:dyDescent="0.2">
      <c r="A32" s="35">
        <v>43146</v>
      </c>
      <c r="K32" s="49" t="s">
        <v>25</v>
      </c>
      <c r="L32" s="49"/>
      <c r="M32" s="49"/>
    </row>
  </sheetData>
  <mergeCells count="12">
    <mergeCell ref="K31:M31"/>
    <mergeCell ref="K32:M32"/>
    <mergeCell ref="A1:M1"/>
    <mergeCell ref="J4:K4"/>
    <mergeCell ref="L4:M4"/>
    <mergeCell ref="A4:A5"/>
    <mergeCell ref="D4:E4"/>
    <mergeCell ref="A2:M2"/>
    <mergeCell ref="A3:M3"/>
    <mergeCell ref="F4:G4"/>
    <mergeCell ref="B4:C4"/>
    <mergeCell ref="H4:I4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2017-03-20T12:02:47Z</cp:lastPrinted>
  <dcterms:created xsi:type="dcterms:W3CDTF">1999-12-14T10:22:01Z</dcterms:created>
  <dcterms:modified xsi:type="dcterms:W3CDTF">2018-02-15T12:02:52Z</dcterms:modified>
</cp:coreProperties>
</file>