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35" windowHeight="5640" activeTab="2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/>
  <calcPr fullCalcOnLoad="1"/>
</workbook>
</file>

<file path=xl/sharedStrings.xml><?xml version="1.0" encoding="utf-8"?>
<sst xmlns="http://schemas.openxmlformats.org/spreadsheetml/2006/main" count="201" uniqueCount="29">
  <si>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</si>
  <si>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</si>
  <si>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</si>
  <si>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</si>
  <si>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</si>
  <si>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</si>
  <si>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</si>
  <si>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</si>
  <si>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</si>
  <si>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</si>
  <si>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</si>
  <si>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</si>
  <si>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</si>
  <si>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</si>
  <si>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</si>
  <si>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</si>
  <si>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Ποσοστό Αύξησης %</t>
  </si>
  <si>
    <r>
      <t>Ποσό  πληρωμής για επίδομα ανεργίας με προσωρινή αναστολή (</t>
    </r>
    <r>
      <rPr>
        <sz val="11"/>
        <rFont val="Arial"/>
        <family val="2"/>
      </rPr>
      <t>€)</t>
    </r>
  </si>
  <si>
    <r>
      <t>Ποσό  πληρωμής για επίδομα ανεργίας με τερματισμό απασχόλησης (</t>
    </r>
    <r>
      <rPr>
        <sz val="11"/>
        <rFont val="Arial"/>
        <family val="2"/>
      </rPr>
      <t>€</t>
    </r>
    <r>
      <rPr>
        <sz val="11"/>
        <rFont val="Times New Roman"/>
        <family val="1"/>
      </rPr>
      <t>)</t>
    </r>
  </si>
  <si>
    <t>Συνολικό ποσό  πληρωμής για επίδομα ανεργίας €</t>
  </si>
  <si>
    <t>1/11/12-31/3/13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</si>
  <si>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</si>
  <si>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</si>
  <si>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</si>
  <si>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1/11/13-31/3/14</t>
  </si>
  <si>
    <t>Lay-off records for Hotel and relative (ΑΝΑ) by community for Y2012-2013</t>
  </si>
  <si>
    <t>Lay-off records for Hotel and relative (ΞΕΝ) by community forY 2012-2013</t>
  </si>
  <si>
    <t>Lay-off records for Hotel and relative (Total) by community forY 2012-2013</t>
  </si>
  <si>
    <t>-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</si>
</sst>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408]dd\-mmm\-yy;@"/>
    <numFmt numFmtId="182" formatCode="[$-408]dddd\,\ d\ mmmm\ yyyy"/>
    <numFmt numFmtId="183" formatCode="[$-408]h:mm:ss\ AM/PM"/>
    <numFmt numFmtId="184" formatCode="[$-809]dd\ mmmm\ yyyy"/>
    <numFmt numFmtId="185" formatCode="[$-408]d\-mmm\-yy;@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6.5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10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0" fillId="0" borderId="12" xfId="53" applyFont="1" applyBorder="1" applyAlignment="1" applyProtection="1">
      <alignment horizontal="center" vertical="top" wrapText="1"/>
      <protection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80" fontId="0" fillId="0" borderId="25" xfId="0" applyNumberFormat="1" applyBorder="1" applyAlignment="1">
      <alignment horizontal="center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180" fontId="0" fillId="0" borderId="36" xfId="0" applyNumberFormat="1" applyBorder="1" applyAlignment="1">
      <alignment horizontal="center"/>
    </xf>
    <xf numFmtId="0" fontId="4" fillId="0" borderId="37" xfId="0" applyFont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5" fillId="0" borderId="3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12" xfId="53" applyFont="1" applyBorder="1" applyAlignment="1" applyProtection="1">
      <alignment horizontal="center" vertical="top" wrapText="1"/>
      <protection/>
    </xf>
    <xf numFmtId="0" fontId="0" fillId="0" borderId="10" xfId="53" applyFont="1" applyBorder="1" applyAlignment="1" applyProtection="1">
      <alignment horizontal="center" vertical="top" wrapText="1"/>
      <protection/>
    </xf>
    <xf numFmtId="181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181" fontId="11" fillId="0" borderId="0" xfId="0" applyNumberFormat="1" applyFont="1" applyAlignment="1">
      <alignment/>
    </xf>
    <xf numFmtId="0" fontId="0" fillId="0" borderId="20" xfId="0" applyNumberForma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25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0" fontId="0" fillId="0" borderId="13" xfId="53" applyFont="1" applyBorder="1" applyAlignment="1" applyProtection="1">
      <alignment horizontal="center" vertical="top" wrapText="1"/>
      <protection/>
    </xf>
    <xf numFmtId="185" fontId="10" fillId="0" borderId="0" xfId="0" applyNumberFormat="1" applyFont="1" applyAlignment="1">
      <alignment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0" fillId="0" borderId="41" xfId="53" applyFont="1" applyBorder="1" applyAlignment="1" applyProtection="1">
      <alignment horizontal="center" vertical="top" wrapText="1"/>
      <protection/>
    </xf>
    <xf numFmtId="0" fontId="0" fillId="0" borderId="22" xfId="53" applyFont="1" applyBorder="1" applyAlignment="1" applyProtection="1">
      <alignment horizontal="center" vertical="top" wrapText="1"/>
      <protection/>
    </xf>
    <xf numFmtId="0" fontId="4" fillId="0" borderId="4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11" xfId="53" applyFont="1" applyBorder="1" applyAlignment="1" applyProtection="1">
      <alignment horizontal="center" vertical="top" wrapText="1"/>
      <protection/>
    </xf>
    <xf numFmtId="0" fontId="0" fillId="0" borderId="44" xfId="53" applyFont="1" applyBorder="1" applyAlignment="1" applyProtection="1">
      <alignment horizontal="center" vertical="top" wrapText="1"/>
      <protection/>
    </xf>
    <xf numFmtId="0" fontId="0" fillId="0" borderId="21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81" fontId="10" fillId="0" borderId="0" xfId="0" applyNumberFormat="1" applyFont="1" applyAlignment="1">
      <alignment horizontal="left"/>
    </xf>
    <xf numFmtId="0" fontId="0" fillId="0" borderId="34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1/11/10-31/3/11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5173</c:v>
                </c:pt>
                <c:pt idx="1">
                  <c:v>237</c:v>
                </c:pt>
                <c:pt idx="2">
                  <c:v>2645</c:v>
                </c:pt>
                <c:pt idx="3">
                  <c:v>21</c:v>
                </c:pt>
                <c:pt idx="4">
                  <c:v>8076</c:v>
                </c:pt>
              </c:numCache>
            </c:numRef>
          </c:val>
        </c:ser>
        <c:ser>
          <c:idx val="1"/>
          <c:order val="1"/>
          <c:tx>
            <c:v>1/11/11-31/3/12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6028</c:v>
                </c:pt>
                <c:pt idx="1">
                  <c:v>295</c:v>
                </c:pt>
                <c:pt idx="2">
                  <c:v>2739</c:v>
                </c:pt>
                <c:pt idx="3">
                  <c:v>23</c:v>
                </c:pt>
                <c:pt idx="4">
                  <c:v>9085</c:v>
                </c:pt>
              </c:numCache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  <c:max val="7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6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13386910</c:v>
                </c:pt>
                <c:pt idx="1">
                  <c:v>373732</c:v>
                </c:pt>
                <c:pt idx="2">
                  <c:v>3965448</c:v>
                </c:pt>
                <c:pt idx="3">
                  <c:v>29098</c:v>
                </c:pt>
                <c:pt idx="4">
                  <c:v>17755188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15880642</c:v>
                </c:pt>
                <c:pt idx="1">
                  <c:v>488542</c:v>
                </c:pt>
                <c:pt idx="2">
                  <c:v>4387240</c:v>
                </c:pt>
                <c:pt idx="3">
                  <c:v>32044</c:v>
                </c:pt>
                <c:pt idx="4">
                  <c:v>20788468</c:v>
                </c:pt>
              </c:numCache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10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1460</c:v>
                </c:pt>
                <c:pt idx="1">
                  <c:v>82</c:v>
                </c:pt>
                <c:pt idx="2">
                  <c:v>1352</c:v>
                </c:pt>
                <c:pt idx="3">
                  <c:v>10</c:v>
                </c:pt>
                <c:pt idx="4">
                  <c:v>2904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1945</c:v>
                </c:pt>
                <c:pt idx="1">
                  <c:v>107</c:v>
                </c:pt>
                <c:pt idx="2">
                  <c:v>1344</c:v>
                </c:pt>
                <c:pt idx="3">
                  <c:v>10</c:v>
                </c:pt>
                <c:pt idx="4">
                  <c:v>3406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275"/>
          <c:w val="0.11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25"/>
          <c:w val="0.85475"/>
          <c:h val="0.8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1/11/12-31/3/13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4062940</c:v>
                </c:pt>
                <c:pt idx="1">
                  <c:v>158246</c:v>
                </c:pt>
                <c:pt idx="2">
                  <c:v>2197730</c:v>
                </c:pt>
                <c:pt idx="3">
                  <c:v>19072</c:v>
                </c:pt>
                <c:pt idx="4">
                  <c:v>6437988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1/11/13-31/3/14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5390234</c:v>
                </c:pt>
                <c:pt idx="1">
                  <c:v>198090</c:v>
                </c:pt>
                <c:pt idx="2">
                  <c:v>2319496</c:v>
                </c:pt>
                <c:pt idx="3">
                  <c:v>20676</c:v>
                </c:pt>
                <c:pt idx="4">
                  <c:v>7928496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3333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0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3713</c:v>
                </c:pt>
                <c:pt idx="1">
                  <c:v>155</c:v>
                </c:pt>
                <c:pt idx="2">
                  <c:v>1293</c:v>
                </c:pt>
                <c:pt idx="3">
                  <c:v>11</c:v>
                </c:pt>
                <c:pt idx="4">
                  <c:v>5172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4083</c:v>
                </c:pt>
                <c:pt idx="1">
                  <c:v>188</c:v>
                </c:pt>
                <c:pt idx="2">
                  <c:v>1395</c:v>
                </c:pt>
                <c:pt idx="3">
                  <c:v>13</c:v>
                </c:pt>
                <c:pt idx="4">
                  <c:v>5679</c:v>
                </c:pt>
              </c:numCache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275"/>
          <c:w val="0.11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"/>
          <c:w val="0.83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9323970</c:v>
                </c:pt>
                <c:pt idx="1">
                  <c:v>215486</c:v>
                </c:pt>
                <c:pt idx="2">
                  <c:v>1767718</c:v>
                </c:pt>
                <c:pt idx="3">
                  <c:v>10026</c:v>
                </c:pt>
                <c:pt idx="4">
                  <c:v>11317200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10490408</c:v>
                </c:pt>
                <c:pt idx="1">
                  <c:v>290452</c:v>
                </c:pt>
                <c:pt idx="2">
                  <c:v>2067744</c:v>
                </c:pt>
                <c:pt idx="3">
                  <c:v>11368</c:v>
                </c:pt>
                <c:pt idx="4">
                  <c:v>12859972</c:v>
                </c:pt>
              </c:numCache>
            </c:numRef>
          </c:val>
        </c:ser>
        <c:axId val="14124649"/>
        <c:axId val="60012978"/>
      </c:bar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2"/>
          <c:w val="0.113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5" max="5" width="14.140625" style="0" customWidth="1"/>
    <col min="6" max="6" width="14.421875" style="0" customWidth="1"/>
    <col min="7" max="7" width="10.00390625" style="0" customWidth="1"/>
    <col min="8" max="8" width="13.28125" style="0" customWidth="1"/>
  </cols>
  <sheetData>
    <row r="1" spans="1:9" ht="62.25" customHeight="1">
      <c r="A1" s="85" t="s">
        <v>23</v>
      </c>
      <c r="B1" s="85"/>
      <c r="C1" s="85"/>
      <c r="D1" s="85"/>
      <c r="E1" s="85"/>
      <c r="F1" s="85"/>
      <c r="G1" s="85"/>
      <c r="H1" s="20"/>
      <c r="I1" s="20"/>
    </row>
    <row r="2" ht="15" customHeight="1">
      <c r="F2" s="1"/>
    </row>
    <row r="3" spans="1:7" ht="15" thickBot="1">
      <c r="A3" s="84" t="s">
        <v>0</v>
      </c>
      <c r="B3" s="84"/>
      <c r="C3" s="84"/>
      <c r="D3" s="84"/>
      <c r="E3" s="84"/>
      <c r="F3" s="84"/>
      <c r="G3" s="84"/>
    </row>
    <row r="4" spans="1:7" ht="31.5" customHeight="1">
      <c r="A4" s="86" t="s">
        <v>14</v>
      </c>
      <c r="B4" s="89" t="s">
        <v>9</v>
      </c>
      <c r="C4" s="89"/>
      <c r="D4" s="90" t="s">
        <v>16</v>
      </c>
      <c r="E4" s="80" t="s">
        <v>19</v>
      </c>
      <c r="F4" s="81"/>
      <c r="G4" s="82" t="s">
        <v>16</v>
      </c>
    </row>
    <row r="5" spans="1:7" ht="14.25" customHeight="1">
      <c r="A5" s="87"/>
      <c r="B5" s="78" t="s">
        <v>20</v>
      </c>
      <c r="C5" s="63" t="s">
        <v>24</v>
      </c>
      <c r="D5" s="91"/>
      <c r="E5" s="78" t="s">
        <v>20</v>
      </c>
      <c r="F5" s="63" t="s">
        <v>24</v>
      </c>
      <c r="G5" s="83"/>
    </row>
    <row r="6" spans="1:7" ht="15">
      <c r="A6" s="27" t="s">
        <v>11</v>
      </c>
      <c r="B6" s="28">
        <f>ΑΝΑ!B5+ΞΕΝ!B6</f>
        <v>4078</v>
      </c>
      <c r="C6" s="29">
        <f>ΑΝΑ!C5+ΞΕΝ!C6</f>
        <v>4837</v>
      </c>
      <c r="D6" s="30">
        <f>C6/B6-1</f>
        <v>0.18612064737616474</v>
      </c>
      <c r="E6" s="44">
        <f>ΑΝΑ!E5+ΞΕΝ!E6</f>
        <v>10636532</v>
      </c>
      <c r="F6" s="29">
        <f>ΑΝΑ!F5+ΞΕΝ!F6</f>
        <v>12887540</v>
      </c>
      <c r="G6" s="31">
        <f>F6/E6-1</f>
        <v>0.21162988086718482</v>
      </c>
    </row>
    <row r="7" spans="1:7" ht="15">
      <c r="A7" s="26" t="s">
        <v>10</v>
      </c>
      <c r="B7" s="25">
        <f>ΑΝΑ!B6+ΞΕΝ!B7</f>
        <v>186</v>
      </c>
      <c r="C7" s="8">
        <f>ΑΝΑ!C6+ΞΕΝ!C7</f>
        <v>234</v>
      </c>
      <c r="D7" s="18">
        <f>C7/B7-1</f>
        <v>0.25806451612903225</v>
      </c>
      <c r="E7" s="17">
        <f>ΑΝΑ!E6+ΞΕΝ!E7</f>
        <v>295418</v>
      </c>
      <c r="F7" s="8">
        <f>ΑΝΑ!F6+ΞΕΝ!F7</f>
        <v>399830</v>
      </c>
      <c r="G7" s="19">
        <f>F7/E7-1</f>
        <v>0.35343817912246367</v>
      </c>
    </row>
    <row r="8" spans="1:7" ht="15">
      <c r="A8" s="26" t="s">
        <v>12</v>
      </c>
      <c r="B8" s="25">
        <f>ΑΝΑ!B7+ΞΕΝ!B8</f>
        <v>2196</v>
      </c>
      <c r="C8" s="8">
        <f>ΑΝΑ!C7+ΞΕΝ!C8</f>
        <v>2263</v>
      </c>
      <c r="D8" s="18">
        <f>C8/B8-1</f>
        <v>0.030510018214936263</v>
      </c>
      <c r="E8" s="17">
        <f>ΑΝΑ!E7+ΞΕΝ!E8</f>
        <v>3352570</v>
      </c>
      <c r="F8" s="8">
        <f>ΑΝΑ!F7+ΞΕΝ!F8</f>
        <v>3701280</v>
      </c>
      <c r="G8" s="19">
        <f>F8/E8-1</f>
        <v>0.10401274246324466</v>
      </c>
    </row>
    <row r="9" spans="1:7" ht="15.75" thickBot="1">
      <c r="A9" s="33" t="s">
        <v>13</v>
      </c>
      <c r="B9" s="34">
        <f>ΑΝΑ!B8+ΞΕΝ!B9</f>
        <v>20</v>
      </c>
      <c r="C9" s="35">
        <f>ΑΝΑ!C8+ΞΕΝ!C9</f>
        <v>22</v>
      </c>
      <c r="D9" s="36">
        <f>C9/B9-1</f>
        <v>0.10000000000000009</v>
      </c>
      <c r="E9" s="45">
        <f>ΑΝΑ!E8+ΞΕΝ!E9</f>
        <v>28616</v>
      </c>
      <c r="F9" s="35">
        <f>ΑΝΑ!F8+ΞΕΝ!F9</f>
        <v>31544</v>
      </c>
      <c r="G9" s="38">
        <f>F9/E9-1</f>
        <v>0.10232038020687728</v>
      </c>
    </row>
    <row r="10" spans="1:7" ht="15" thickBot="1">
      <c r="A10" s="39" t="s">
        <v>7</v>
      </c>
      <c r="B10" s="40">
        <f>ΑΝΑ!B9+ΞΕΝ!B10</f>
        <v>6480</v>
      </c>
      <c r="C10" s="41">
        <f>ΑΝΑ!C9+ΞΕΝ!C10</f>
        <v>7356</v>
      </c>
      <c r="D10" s="42">
        <f>C10/B10-1</f>
        <v>0.13518518518518507</v>
      </c>
      <c r="E10" s="46">
        <f>ΑΝΑ!E9+ΞΕΝ!E10</f>
        <v>14313136</v>
      </c>
      <c r="F10" s="41">
        <f>ΑΝΑ!F9+ΞΕΝ!F10</f>
        <v>17020194</v>
      </c>
      <c r="G10" s="43">
        <f>F10/E10-1</f>
        <v>0.18913101922597542</v>
      </c>
    </row>
    <row r="11" spans="6:7" ht="14.25" customHeight="1">
      <c r="F11" s="2"/>
      <c r="G11" s="14"/>
    </row>
    <row r="12" spans="1:7" ht="15" thickBot="1">
      <c r="A12" s="92" t="s">
        <v>1</v>
      </c>
      <c r="B12" s="92"/>
      <c r="C12" s="92"/>
      <c r="D12" s="92"/>
      <c r="E12" s="92"/>
      <c r="F12" s="92"/>
      <c r="G12" s="92"/>
    </row>
    <row r="13" spans="1:7" ht="31.5" customHeight="1">
      <c r="A13" s="86" t="s">
        <v>14</v>
      </c>
      <c r="B13" s="89" t="s">
        <v>9</v>
      </c>
      <c r="C13" s="89"/>
      <c r="D13" s="90" t="s">
        <v>16</v>
      </c>
      <c r="E13" s="80" t="s">
        <v>19</v>
      </c>
      <c r="F13" s="81"/>
      <c r="G13" s="82" t="s">
        <v>16</v>
      </c>
    </row>
    <row r="14" spans="1:7" ht="14.25" customHeight="1">
      <c r="A14" s="87"/>
      <c r="B14" s="78" t="s">
        <v>20</v>
      </c>
      <c r="C14" s="63" t="s">
        <v>24</v>
      </c>
      <c r="D14" s="91"/>
      <c r="E14" s="78" t="s">
        <v>20</v>
      </c>
      <c r="F14" s="63" t="s">
        <v>24</v>
      </c>
      <c r="G14" s="83"/>
    </row>
    <row r="15" spans="1:7" ht="15">
      <c r="A15" s="27" t="s">
        <v>11</v>
      </c>
      <c r="B15" s="28">
        <f>ΑΝΑ!B14+ΞΕΝ!B15</f>
        <v>658</v>
      </c>
      <c r="C15" s="29">
        <f>ΑΝΑ!C14+ΞΕΝ!C15</f>
        <v>668</v>
      </c>
      <c r="D15" s="30">
        <f>C15/B15-1</f>
        <v>0.015197568389057725</v>
      </c>
      <c r="E15" s="29">
        <f>ΑΝΑ!E14+ΞΕΝ!E15</f>
        <v>1700072</v>
      </c>
      <c r="F15" s="29">
        <f>ΑΝΑ!F14+ΞΕΝ!F15</f>
        <v>1820742</v>
      </c>
      <c r="G15" s="31">
        <f>F15/E15-1</f>
        <v>0.07097934675707851</v>
      </c>
    </row>
    <row r="16" spans="1:7" ht="15">
      <c r="A16" s="26" t="s">
        <v>10</v>
      </c>
      <c r="B16" s="25">
        <f>ΑΝΑ!B15+ΞΕΝ!B16</f>
        <v>35</v>
      </c>
      <c r="C16" s="8">
        <f>ΑΝΑ!C15+ΞΕΝ!C16</f>
        <v>35</v>
      </c>
      <c r="D16" s="18">
        <f>C16/B16-1</f>
        <v>0</v>
      </c>
      <c r="E16" s="8">
        <f>ΑΝΑ!E15+ΞΕΝ!E16</f>
        <v>46036</v>
      </c>
      <c r="F16" s="8">
        <f>ΑΝΑ!F15+ΞΕΝ!F16</f>
        <v>44850</v>
      </c>
      <c r="G16" s="19">
        <f>F16/E16-1</f>
        <v>-0.025762446780780213</v>
      </c>
    </row>
    <row r="17" spans="1:7" ht="15">
      <c r="A17" s="26" t="s">
        <v>12</v>
      </c>
      <c r="B17" s="25">
        <f>ΑΝΑ!B16+ΞΕΝ!B17</f>
        <v>336</v>
      </c>
      <c r="C17" s="8">
        <f>ΑΝΑ!C16+ΞΕΝ!C17</f>
        <v>367</v>
      </c>
      <c r="D17" s="18">
        <f>C17/B17-1</f>
        <v>0.09226190476190466</v>
      </c>
      <c r="E17" s="8">
        <f>ΑΝΑ!E16+ΞΕΝ!E17</f>
        <v>455700</v>
      </c>
      <c r="F17" s="8">
        <f>ΑΝΑ!F16+ΞΕΝ!F17</f>
        <v>515890</v>
      </c>
      <c r="G17" s="19">
        <f>F17/E17-1</f>
        <v>0.13208251042352415</v>
      </c>
    </row>
    <row r="18" spans="1:7" ht="15.75" thickBot="1">
      <c r="A18" s="33" t="s">
        <v>13</v>
      </c>
      <c r="B18" s="34">
        <f>ΑΝΑ!B17+ΞΕΝ!B18</f>
        <v>0</v>
      </c>
      <c r="C18" s="35">
        <f>ΑΝΑ!C17+ΞΕΝ!C18</f>
        <v>0</v>
      </c>
      <c r="D18" s="36">
        <v>0</v>
      </c>
      <c r="E18" s="35">
        <f>ΑΝΑ!E17+ΞΕΝ!E18</f>
        <v>0</v>
      </c>
      <c r="F18" s="35">
        <f>ΑΝΑ!F17+ΞΕΝ!F18</f>
        <v>0</v>
      </c>
      <c r="G18" s="38">
        <v>0</v>
      </c>
    </row>
    <row r="19" spans="1:7" ht="15" thickBot="1">
      <c r="A19" s="39" t="s">
        <v>7</v>
      </c>
      <c r="B19" s="40">
        <f>ΑΝΑ!B18+ΞΕΝ!B19</f>
        <v>1029</v>
      </c>
      <c r="C19" s="41">
        <f>ΑΝΑ!C18+ΞΕΝ!C19</f>
        <v>1070</v>
      </c>
      <c r="D19" s="42">
        <f>C19/B19-1</f>
        <v>0.03984450923226435</v>
      </c>
      <c r="E19" s="41">
        <f>ΑΝΑ!E18+ΞΕΝ!E19</f>
        <v>2201808</v>
      </c>
      <c r="F19" s="41">
        <f>ΑΝΑ!F18+ΞΕΝ!F19</f>
        <v>2381482</v>
      </c>
      <c r="G19" s="43">
        <f>F19/E19-1</f>
        <v>0.08160293722250067</v>
      </c>
    </row>
    <row r="20" spans="6:7" ht="15.75" customHeight="1">
      <c r="F20" s="7"/>
      <c r="G20" s="4"/>
    </row>
    <row r="21" spans="1:7" ht="15" thickBot="1">
      <c r="A21" s="92" t="s">
        <v>2</v>
      </c>
      <c r="B21" s="92"/>
      <c r="C21" s="92"/>
      <c r="D21" s="92"/>
      <c r="E21" s="92"/>
      <c r="F21" s="92"/>
      <c r="G21" s="92"/>
    </row>
    <row r="22" spans="1:7" ht="31.5" customHeight="1">
      <c r="A22" s="86" t="s">
        <v>14</v>
      </c>
      <c r="B22" s="89" t="s">
        <v>9</v>
      </c>
      <c r="C22" s="89"/>
      <c r="D22" s="90" t="s">
        <v>16</v>
      </c>
      <c r="E22" s="80" t="s">
        <v>19</v>
      </c>
      <c r="F22" s="81"/>
      <c r="G22" s="82" t="s">
        <v>16</v>
      </c>
    </row>
    <row r="23" spans="1:7" ht="14.25" customHeight="1">
      <c r="A23" s="87"/>
      <c r="B23" s="78" t="s">
        <v>20</v>
      </c>
      <c r="C23" s="63" t="s">
        <v>24</v>
      </c>
      <c r="D23" s="91"/>
      <c r="E23" s="78" t="s">
        <v>20</v>
      </c>
      <c r="F23" s="63" t="s">
        <v>24</v>
      </c>
      <c r="G23" s="83"/>
    </row>
    <row r="24" spans="1:7" ht="15">
      <c r="A24" s="27" t="s">
        <v>11</v>
      </c>
      <c r="B24" s="28">
        <f>ΑΝΑ!B23+ΞΕΝ!B24</f>
        <v>437</v>
      </c>
      <c r="C24" s="29">
        <f>ΑΝΑ!C23+ΞΕΝ!C24</f>
        <v>523</v>
      </c>
      <c r="D24" s="30">
        <f>C24/B24-1</f>
        <v>0.1967963386727689</v>
      </c>
      <c r="E24" s="29">
        <f>ΑΝΑ!E23+ΞΕΝ!E24</f>
        <v>1050306</v>
      </c>
      <c r="F24" s="29">
        <f>ΑΝΑ!F23+ΞΕΝ!F24</f>
        <v>1172360</v>
      </c>
      <c r="G24" s="31">
        <f>F24/E24-1</f>
        <v>0.11620803841927962</v>
      </c>
    </row>
    <row r="25" spans="1:7" ht="15">
      <c r="A25" s="26" t="s">
        <v>10</v>
      </c>
      <c r="B25" s="25">
        <f>ΑΝΑ!B24+ΞΕΝ!B25</f>
        <v>16</v>
      </c>
      <c r="C25" s="8">
        <f>ΑΝΑ!C24+ΞΕΝ!C25</f>
        <v>26</v>
      </c>
      <c r="D25" s="18">
        <f>C25/B25-1</f>
        <v>0.625</v>
      </c>
      <c r="E25" s="8">
        <f>ΑΝΑ!E24+ΞΕΝ!E25</f>
        <v>32278</v>
      </c>
      <c r="F25" s="8">
        <f>ΑΝΑ!F24+ΞΕΝ!F25</f>
        <v>43862</v>
      </c>
      <c r="G25" s="19">
        <f>F25/E25-1</f>
        <v>0.3588822107937295</v>
      </c>
    </row>
    <row r="26" spans="1:7" ht="15">
      <c r="A26" s="26" t="s">
        <v>12</v>
      </c>
      <c r="B26" s="25">
        <f>ΑΝΑ!B25+ΞΕΝ!B26</f>
        <v>113</v>
      </c>
      <c r="C26" s="8">
        <f>ΑΝΑ!C25+ΞΕΝ!C26</f>
        <v>109</v>
      </c>
      <c r="D26" s="18">
        <f>C26/B26-1</f>
        <v>-0.03539823008849563</v>
      </c>
      <c r="E26" s="8">
        <f>ΑΝΑ!E25+ΞΕΝ!E26</f>
        <v>157178</v>
      </c>
      <c r="F26" s="8">
        <f>ΑΝΑ!F25+ΞΕΝ!F26</f>
        <v>170070</v>
      </c>
      <c r="G26" s="19">
        <f>F26/E26-1</f>
        <v>0.08202165697489461</v>
      </c>
    </row>
    <row r="27" spans="1:7" ht="15.75" thickBot="1">
      <c r="A27" s="33" t="s">
        <v>13</v>
      </c>
      <c r="B27" s="34">
        <f>ΑΝΑ!B26+ΞΕΝ!B27</f>
        <v>1</v>
      </c>
      <c r="C27" s="35">
        <f>ΑΝΑ!C26+ΞΕΝ!C27</f>
        <v>1</v>
      </c>
      <c r="D27" s="36">
        <f>C27/B27-1</f>
        <v>0</v>
      </c>
      <c r="E27" s="35">
        <f>ΑΝΑ!E26+ΞΕΝ!E27</f>
        <v>482</v>
      </c>
      <c r="F27" s="35">
        <f>ΑΝΑ!F26+ΞΕΝ!F27</f>
        <v>500</v>
      </c>
      <c r="G27" s="38">
        <f>F27/E27-1</f>
        <v>0.03734439834024905</v>
      </c>
    </row>
    <row r="28" spans="1:7" ht="15" thickBot="1">
      <c r="A28" s="39" t="s">
        <v>7</v>
      </c>
      <c r="B28" s="40">
        <f>ΑΝΑ!B27+ΞΕΝ!B28</f>
        <v>567</v>
      </c>
      <c r="C28" s="41">
        <f>ΑΝΑ!C27+ΞΕΝ!C28</f>
        <v>659</v>
      </c>
      <c r="D28" s="42">
        <f>C28/B28-1</f>
        <v>0.16225749559082892</v>
      </c>
      <c r="E28" s="41">
        <f>ΑΝΑ!E27+ΞΕΝ!E28</f>
        <v>1240244</v>
      </c>
      <c r="F28" s="41">
        <f>ΑΝΑ!F27+ΞΕΝ!F28</f>
        <v>1386792</v>
      </c>
      <c r="G28" s="43">
        <f>F28/E28-1</f>
        <v>0.11816062000703087</v>
      </c>
    </row>
    <row r="29" spans="6:7" ht="15.75" customHeight="1">
      <c r="F29" s="9"/>
      <c r="G29" s="10"/>
    </row>
    <row r="30" spans="1:7" ht="15" thickBot="1">
      <c r="A30" s="84" t="s">
        <v>3</v>
      </c>
      <c r="B30" s="84"/>
      <c r="C30" s="84"/>
      <c r="D30" s="84"/>
      <c r="E30" s="84"/>
      <c r="F30" s="84"/>
      <c r="G30" s="84"/>
    </row>
    <row r="31" spans="1:7" ht="31.5" customHeight="1">
      <c r="A31" s="86" t="s">
        <v>14</v>
      </c>
      <c r="B31" s="89" t="s">
        <v>9</v>
      </c>
      <c r="C31" s="89"/>
      <c r="D31" s="90" t="s">
        <v>16</v>
      </c>
      <c r="E31" s="80" t="s">
        <v>19</v>
      </c>
      <c r="F31" s="81"/>
      <c r="G31" s="82" t="s">
        <v>16</v>
      </c>
    </row>
    <row r="32" spans="1:7" ht="14.25" customHeight="1">
      <c r="A32" s="87"/>
      <c r="B32" s="78" t="s">
        <v>20</v>
      </c>
      <c r="C32" s="63" t="s">
        <v>24</v>
      </c>
      <c r="D32" s="91"/>
      <c r="E32" s="78" t="s">
        <v>20</v>
      </c>
      <c r="F32" s="63" t="s">
        <v>24</v>
      </c>
      <c r="G32" s="83"/>
    </row>
    <row r="33" spans="1:7" ht="15">
      <c r="A33" s="27" t="s">
        <v>11</v>
      </c>
      <c r="B33" s="28">
        <f>ΑΝΑ!B32+ΞΕΝ!B33</f>
        <v>5173</v>
      </c>
      <c r="C33" s="29">
        <f>ΑΝΑ!C32+ΞΕΝ!C33</f>
        <v>6028</v>
      </c>
      <c r="D33" s="30">
        <f>C33/B33-1</f>
        <v>0.16528126812294608</v>
      </c>
      <c r="E33" s="48">
        <f>ΑΝΑ!E32+ΞΕΝ!E33</f>
        <v>13386910</v>
      </c>
      <c r="F33" s="29">
        <f>ΑΝΑ!F32+ΞΕΝ!F33</f>
        <v>15880642</v>
      </c>
      <c r="G33" s="31">
        <f>F33/E33-1</f>
        <v>0.18628137486544682</v>
      </c>
    </row>
    <row r="34" spans="1:7" ht="15">
      <c r="A34" s="26" t="s">
        <v>10</v>
      </c>
      <c r="B34" s="25">
        <f>ΑΝΑ!B33+ΞΕΝ!B34</f>
        <v>237</v>
      </c>
      <c r="C34" s="8">
        <f>ΑΝΑ!C33+ΞΕΝ!C34</f>
        <v>295</v>
      </c>
      <c r="D34" s="18">
        <f>C34/B34-1</f>
        <v>0.24472573839662437</v>
      </c>
      <c r="E34" s="16">
        <f>ΑΝΑ!E33+ΞΕΝ!E34</f>
        <v>373732</v>
      </c>
      <c r="F34" s="8">
        <f>ΑΝΑ!F33+ΞΕΝ!F34</f>
        <v>488542</v>
      </c>
      <c r="G34" s="19">
        <f>F34/E34-1</f>
        <v>0.30719874134406466</v>
      </c>
    </row>
    <row r="35" spans="1:7" ht="15">
      <c r="A35" s="26" t="s">
        <v>12</v>
      </c>
      <c r="B35" s="25">
        <f>ΑΝΑ!B34+ΞΕΝ!B35</f>
        <v>2645</v>
      </c>
      <c r="C35" s="8">
        <f>ΑΝΑ!C34+ΞΕΝ!C35</f>
        <v>2739</v>
      </c>
      <c r="D35" s="18">
        <f>C35/B35-1</f>
        <v>0.0355387523629489</v>
      </c>
      <c r="E35" s="16">
        <f>ΑΝΑ!E34+ΞΕΝ!E35</f>
        <v>3965448</v>
      </c>
      <c r="F35" s="8">
        <f>ΑΝΑ!F34+ΞΕΝ!F35</f>
        <v>4387240</v>
      </c>
      <c r="G35" s="19">
        <f>F35/E35-1</f>
        <v>0.1063667963871926</v>
      </c>
    </row>
    <row r="36" spans="1:7" ht="15.75" thickBot="1">
      <c r="A36" s="33" t="s">
        <v>13</v>
      </c>
      <c r="B36" s="34">
        <f>ΑΝΑ!B35+ΞΕΝ!B36</f>
        <v>21</v>
      </c>
      <c r="C36" s="35">
        <f>ΑΝΑ!C35+ΞΕΝ!C36</f>
        <v>23</v>
      </c>
      <c r="D36" s="36">
        <f>C36/B36-1</f>
        <v>0.09523809523809534</v>
      </c>
      <c r="E36" s="55">
        <f>ΑΝΑ!E35+ΞΕΝ!E36</f>
        <v>29098</v>
      </c>
      <c r="F36" s="35">
        <f>ΑΝΑ!F35+ΞΕΝ!F36</f>
        <v>32044</v>
      </c>
      <c r="G36" s="38">
        <f>F36/E36-1</f>
        <v>0.10124407175750916</v>
      </c>
    </row>
    <row r="37" spans="1:7" ht="16.5" customHeight="1" thickBot="1">
      <c r="A37" s="39" t="s">
        <v>7</v>
      </c>
      <c r="B37" s="40">
        <f>ΑΝΑ!B36+ΞΕΝ!B37</f>
        <v>8076</v>
      </c>
      <c r="C37" s="41">
        <f>ΑΝΑ!C36+ΞΕΝ!C37</f>
        <v>9085</v>
      </c>
      <c r="D37" s="42">
        <f>C37/B37-1</f>
        <v>0.12493808816245666</v>
      </c>
      <c r="E37" s="52">
        <f>ΑΝΑ!E36+ΞΕΝ!E37</f>
        <v>17755188</v>
      </c>
      <c r="F37" s="41">
        <f>ΑΝΑ!F36+ΞΕΝ!F37</f>
        <v>20788468</v>
      </c>
      <c r="G37" s="43">
        <f>F37/E37-1</f>
        <v>0.1708390809491851</v>
      </c>
    </row>
    <row r="38" spans="6:7" ht="9.75" customHeight="1">
      <c r="F38" s="3"/>
      <c r="G38" s="13"/>
    </row>
    <row r="39" spans="1:9" ht="44.25" customHeight="1">
      <c r="A39" s="93" t="s">
        <v>15</v>
      </c>
      <c r="B39" s="93"/>
      <c r="C39" s="93"/>
      <c r="D39" s="93"/>
      <c r="E39" s="93"/>
      <c r="F39" s="93"/>
      <c r="G39" s="93"/>
      <c r="H39" s="21"/>
      <c r="I39" s="21"/>
    </row>
    <row r="40" spans="1:9" ht="12.75" customHeight="1">
      <c r="A40" s="56"/>
      <c r="B40" s="56"/>
      <c r="C40" s="56"/>
      <c r="D40" s="56"/>
      <c r="E40" s="56"/>
      <c r="F40" s="56"/>
      <c r="G40" s="56"/>
      <c r="H40" s="21"/>
      <c r="I40" s="21"/>
    </row>
    <row r="41" spans="1:7" ht="26.25" customHeight="1">
      <c r="A41" s="65"/>
      <c r="B41" s="65"/>
      <c r="C41" s="65"/>
      <c r="D41" s="65"/>
      <c r="E41" s="65"/>
      <c r="F41" s="65"/>
      <c r="G41" s="65"/>
    </row>
    <row r="42" spans="1:7" ht="11.25" customHeight="1">
      <c r="A42" s="56"/>
      <c r="B42" s="56"/>
      <c r="C42" s="56"/>
      <c r="D42" s="56"/>
      <c r="E42" s="56"/>
      <c r="F42" s="56"/>
      <c r="G42" s="56"/>
    </row>
    <row r="43" spans="1:7" ht="12.75">
      <c r="A43" s="58" t="s">
        <v>27</v>
      </c>
      <c r="B43" s="57"/>
      <c r="C43" s="58"/>
      <c r="D43" s="58"/>
      <c r="E43" s="58"/>
      <c r="F43" s="58"/>
      <c r="G43" s="58"/>
    </row>
    <row r="44" spans="1:8" ht="12.75">
      <c r="A44" s="64"/>
      <c r="B44" s="66"/>
      <c r="C44" s="66"/>
      <c r="D44" s="59"/>
      <c r="E44" s="59"/>
      <c r="F44" s="58"/>
      <c r="G44" s="58"/>
      <c r="H44" s="6"/>
    </row>
    <row r="45" spans="1:9" ht="12.75">
      <c r="A45" s="58"/>
      <c r="B45" s="58"/>
      <c r="C45" s="58"/>
      <c r="D45" s="58"/>
      <c r="E45" s="88" t="s">
        <v>4</v>
      </c>
      <c r="F45" s="88"/>
      <c r="G45" s="88"/>
      <c r="I45" s="6"/>
    </row>
    <row r="46" spans="1:7" ht="12.75">
      <c r="A46" s="58"/>
      <c r="B46" s="58"/>
      <c r="C46" s="58"/>
      <c r="D46" s="58"/>
      <c r="E46" s="88" t="s">
        <v>5</v>
      </c>
      <c r="F46" s="88"/>
      <c r="G46" s="88"/>
    </row>
  </sheetData>
  <sheetProtection/>
  <mergeCells count="28"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5:G45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31:F31"/>
    <mergeCell ref="G31:G32"/>
    <mergeCell ref="E22:F22"/>
    <mergeCell ref="G22:G23"/>
    <mergeCell ref="A3:G3"/>
    <mergeCell ref="A1:G1"/>
    <mergeCell ref="G13:G14"/>
    <mergeCell ref="A13:A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9.57421875" style="0" customWidth="1"/>
    <col min="5" max="5" width="13.7109375" style="0" customWidth="1"/>
    <col min="6" max="6" width="16.57421875" style="0" customWidth="1"/>
  </cols>
  <sheetData>
    <row r="1" spans="1:9" ht="46.5" customHeight="1">
      <c r="A1" s="85" t="s">
        <v>21</v>
      </c>
      <c r="B1" s="85"/>
      <c r="C1" s="85"/>
      <c r="D1" s="85"/>
      <c r="E1" s="85"/>
      <c r="F1" s="85"/>
      <c r="G1" s="85"/>
      <c r="H1" s="20"/>
      <c r="I1" s="20"/>
    </row>
    <row r="2" ht="12.75">
      <c r="F2" s="1"/>
    </row>
    <row r="3" spans="1:7" ht="15" thickBot="1">
      <c r="A3" s="84" t="s">
        <v>0</v>
      </c>
      <c r="B3" s="84"/>
      <c r="C3" s="84"/>
      <c r="D3" s="84"/>
      <c r="E3" s="84"/>
      <c r="F3" s="84"/>
      <c r="G3" s="84"/>
    </row>
    <row r="4" spans="1:7" ht="45" customHeight="1">
      <c r="A4" s="86" t="s">
        <v>14</v>
      </c>
      <c r="B4" s="89" t="s">
        <v>8</v>
      </c>
      <c r="C4" s="89"/>
      <c r="D4" s="90" t="s">
        <v>16</v>
      </c>
      <c r="E4" s="80" t="s">
        <v>18</v>
      </c>
      <c r="F4" s="81"/>
      <c r="G4" s="82" t="s">
        <v>16</v>
      </c>
    </row>
    <row r="5" spans="1:7" ht="15" customHeight="1">
      <c r="A5" s="87"/>
      <c r="B5" s="62" t="s">
        <v>20</v>
      </c>
      <c r="C5" s="62" t="s">
        <v>24</v>
      </c>
      <c r="D5" s="91"/>
      <c r="E5" s="62" t="s">
        <v>20</v>
      </c>
      <c r="F5" s="63" t="s">
        <v>24</v>
      </c>
      <c r="G5" s="83"/>
    </row>
    <row r="6" spans="1:7" ht="15" customHeight="1">
      <c r="A6" s="27" t="s">
        <v>11</v>
      </c>
      <c r="B6" s="29">
        <v>1361</v>
      </c>
      <c r="C6" s="29">
        <v>1795</v>
      </c>
      <c r="D6" s="30">
        <f>C6/B6-1</f>
        <v>0.3188831741366642</v>
      </c>
      <c r="E6" s="29">
        <v>3789024</v>
      </c>
      <c r="F6" s="29">
        <v>4967320</v>
      </c>
      <c r="G6" s="31">
        <f>F6/E6-1</f>
        <v>0.3109761247223559</v>
      </c>
    </row>
    <row r="7" spans="1:7" ht="15" customHeight="1">
      <c r="A7" s="26" t="s">
        <v>10</v>
      </c>
      <c r="B7" s="8">
        <v>64</v>
      </c>
      <c r="C7" s="8">
        <v>90</v>
      </c>
      <c r="D7" s="18">
        <f>C7/B7-1</f>
        <v>0.40625</v>
      </c>
      <c r="E7" s="8">
        <v>126774</v>
      </c>
      <c r="F7" s="8">
        <v>174744</v>
      </c>
      <c r="G7" s="19">
        <f>F7/E7-1</f>
        <v>0.3783898906715888</v>
      </c>
    </row>
    <row r="8" spans="1:7" ht="15" customHeight="1">
      <c r="A8" s="26" t="s">
        <v>12</v>
      </c>
      <c r="B8" s="8">
        <v>1161</v>
      </c>
      <c r="C8" s="8">
        <v>1147</v>
      </c>
      <c r="D8" s="18">
        <f>C8/B8-1</f>
        <v>-0.012058570198105079</v>
      </c>
      <c r="E8" s="8">
        <v>1910694</v>
      </c>
      <c r="F8" s="8">
        <v>1996674</v>
      </c>
      <c r="G8" s="19">
        <f>F8/E8-1</f>
        <v>0.04499935625484763</v>
      </c>
    </row>
    <row r="9" spans="1:7" ht="15" customHeight="1" thickBot="1">
      <c r="A9" s="33" t="s">
        <v>13</v>
      </c>
      <c r="B9" s="35">
        <v>10</v>
      </c>
      <c r="C9" s="35">
        <v>10</v>
      </c>
      <c r="D9" s="36">
        <f>C9/B9-1</f>
        <v>0</v>
      </c>
      <c r="E9" s="37">
        <v>19072</v>
      </c>
      <c r="F9" s="37">
        <v>20676</v>
      </c>
      <c r="G9" s="38">
        <f>F9/E9-1</f>
        <v>0.08410234899328861</v>
      </c>
    </row>
    <row r="10" spans="1:7" ht="15" customHeight="1" thickBot="1">
      <c r="A10" s="39" t="s">
        <v>7</v>
      </c>
      <c r="B10" s="70">
        <f>SUM(B6:B9)</f>
        <v>2596</v>
      </c>
      <c r="C10" s="70">
        <f>SUM(C6:C9)</f>
        <v>3042</v>
      </c>
      <c r="D10" s="42">
        <f>C10/B10-1</f>
        <v>0.1718027734976888</v>
      </c>
      <c r="E10" s="41">
        <f>SUM(E6:E9)</f>
        <v>5845564</v>
      </c>
      <c r="F10" s="41">
        <f>SUM(F6:F9)</f>
        <v>7159414</v>
      </c>
      <c r="G10" s="43">
        <f>F10/E10-1</f>
        <v>0.22476017711892293</v>
      </c>
    </row>
    <row r="11" ht="14.25">
      <c r="F11" s="2"/>
    </row>
    <row r="12" spans="1:7" ht="15" thickBot="1">
      <c r="A12" s="84" t="s">
        <v>1</v>
      </c>
      <c r="B12" s="84"/>
      <c r="C12" s="84"/>
      <c r="D12" s="84"/>
      <c r="E12" s="84"/>
      <c r="F12" s="84"/>
      <c r="G12" s="84"/>
    </row>
    <row r="13" spans="1:7" ht="45" customHeight="1">
      <c r="A13" s="86" t="s">
        <v>14</v>
      </c>
      <c r="B13" s="89" t="s">
        <v>8</v>
      </c>
      <c r="C13" s="89"/>
      <c r="D13" s="90" t="s">
        <v>16</v>
      </c>
      <c r="E13" s="80" t="s">
        <v>18</v>
      </c>
      <c r="F13" s="81"/>
      <c r="G13" s="82" t="s">
        <v>16</v>
      </c>
    </row>
    <row r="14" spans="1:7" ht="15" customHeight="1">
      <c r="A14" s="87"/>
      <c r="B14" s="63" t="s">
        <v>20</v>
      </c>
      <c r="C14" s="62" t="s">
        <v>24</v>
      </c>
      <c r="D14" s="91"/>
      <c r="E14" s="78" t="s">
        <v>20</v>
      </c>
      <c r="F14" s="63" t="s">
        <v>24</v>
      </c>
      <c r="G14" s="83"/>
    </row>
    <row r="15" spans="1:7" ht="15" customHeight="1">
      <c r="A15" s="27" t="s">
        <v>11</v>
      </c>
      <c r="B15" s="71">
        <v>85</v>
      </c>
      <c r="C15" s="71">
        <v>120</v>
      </c>
      <c r="D15" s="30">
        <f>C15/B15-1</f>
        <v>0.41176470588235303</v>
      </c>
      <c r="E15" s="29">
        <v>233316</v>
      </c>
      <c r="F15" s="29">
        <v>344996</v>
      </c>
      <c r="G15" s="31">
        <f>F15/E15-1</f>
        <v>0.478664129335322</v>
      </c>
    </row>
    <row r="16" spans="1:7" ht="15" customHeight="1">
      <c r="A16" s="26" t="s">
        <v>10</v>
      </c>
      <c r="B16" s="68">
        <v>14</v>
      </c>
      <c r="C16" s="68">
        <v>10</v>
      </c>
      <c r="D16" s="18">
        <f>C16/B16-1</f>
        <v>-0.2857142857142857</v>
      </c>
      <c r="E16" s="8">
        <v>23244</v>
      </c>
      <c r="F16" s="8">
        <v>13372</v>
      </c>
      <c r="G16" s="19">
        <f>F16/E16-1</f>
        <v>-0.4247117535708139</v>
      </c>
    </row>
    <row r="17" spans="1:7" ht="15" customHeight="1">
      <c r="A17" s="26" t="s">
        <v>12</v>
      </c>
      <c r="B17" s="68">
        <v>168</v>
      </c>
      <c r="C17" s="68">
        <v>173</v>
      </c>
      <c r="D17" s="18">
        <f>C17/B17-1</f>
        <v>0.029761904761904656</v>
      </c>
      <c r="E17" s="8">
        <v>253360</v>
      </c>
      <c r="F17" s="8">
        <v>274932</v>
      </c>
      <c r="G17" s="19">
        <f>F17/E17-1</f>
        <v>0.08514366908746451</v>
      </c>
    </row>
    <row r="18" spans="1:7" ht="15" customHeight="1" thickBot="1">
      <c r="A18" s="33" t="s">
        <v>13</v>
      </c>
      <c r="B18" s="69">
        <v>0</v>
      </c>
      <c r="C18" s="69">
        <v>0</v>
      </c>
      <c r="D18" s="18" t="s">
        <v>28</v>
      </c>
      <c r="E18" s="37">
        <v>0</v>
      </c>
      <c r="F18" s="37">
        <v>0</v>
      </c>
      <c r="G18" s="19" t="s">
        <v>28</v>
      </c>
    </row>
    <row r="19" spans="1:7" ht="15" customHeight="1" thickBot="1">
      <c r="A19" s="39" t="s">
        <v>7</v>
      </c>
      <c r="B19" s="70">
        <f>SUM(B15:B18)</f>
        <v>267</v>
      </c>
      <c r="C19" s="70">
        <f>SUM(C15:C18)</f>
        <v>303</v>
      </c>
      <c r="D19" s="42">
        <f>C19/B19-1</f>
        <v>0.1348314606741574</v>
      </c>
      <c r="E19" s="41">
        <f>SUM(E15:E18)</f>
        <v>509920</v>
      </c>
      <c r="F19" s="41">
        <f>SUM(F15:F18)</f>
        <v>633300</v>
      </c>
      <c r="G19" s="43">
        <f>F19/E19-1</f>
        <v>0.24195952306244117</v>
      </c>
    </row>
    <row r="20" spans="6:7" ht="15">
      <c r="F20" s="7"/>
      <c r="G20" s="4"/>
    </row>
    <row r="21" spans="1:7" ht="15" thickBot="1">
      <c r="A21" s="92" t="s">
        <v>2</v>
      </c>
      <c r="B21" s="92"/>
      <c r="C21" s="92"/>
      <c r="D21" s="92"/>
      <c r="E21" s="92"/>
      <c r="F21" s="92"/>
      <c r="G21" s="92"/>
    </row>
    <row r="22" spans="1:7" ht="45" customHeight="1">
      <c r="A22" s="86" t="s">
        <v>14</v>
      </c>
      <c r="B22" s="89" t="s">
        <v>8</v>
      </c>
      <c r="C22" s="89"/>
      <c r="D22" s="90" t="s">
        <v>16</v>
      </c>
      <c r="E22" s="80" t="s">
        <v>18</v>
      </c>
      <c r="F22" s="81"/>
      <c r="G22" s="82" t="s">
        <v>16</v>
      </c>
    </row>
    <row r="23" spans="1:7" ht="15" customHeight="1">
      <c r="A23" s="87"/>
      <c r="B23" s="62" t="s">
        <v>20</v>
      </c>
      <c r="C23" s="62" t="s">
        <v>24</v>
      </c>
      <c r="D23" s="96"/>
      <c r="E23" s="63" t="s">
        <v>20</v>
      </c>
      <c r="F23" s="63" t="s">
        <v>24</v>
      </c>
      <c r="G23" s="83"/>
    </row>
    <row r="24" spans="1:7" ht="15" customHeight="1">
      <c r="A24" s="27" t="s">
        <v>11</v>
      </c>
      <c r="B24" s="71">
        <v>14</v>
      </c>
      <c r="C24" s="71">
        <v>30</v>
      </c>
      <c r="D24" s="30">
        <f>C24/B24-1</f>
        <v>1.1428571428571428</v>
      </c>
      <c r="E24" s="29">
        <v>40600</v>
      </c>
      <c r="F24" s="29">
        <v>77918</v>
      </c>
      <c r="G24" s="31">
        <f>F24/E24-1</f>
        <v>0.9191625615763548</v>
      </c>
    </row>
    <row r="25" spans="1:7" ht="15" customHeight="1">
      <c r="A25" s="26" t="s">
        <v>10</v>
      </c>
      <c r="B25" s="68">
        <v>4</v>
      </c>
      <c r="C25" s="68">
        <v>7</v>
      </c>
      <c r="D25" s="18">
        <f>C25/B25-1</f>
        <v>0.75</v>
      </c>
      <c r="E25" s="8">
        <v>8228</v>
      </c>
      <c r="F25" s="8">
        <v>9974</v>
      </c>
      <c r="G25" s="19">
        <f>F25/E25-1</f>
        <v>0.21220223626640733</v>
      </c>
    </row>
    <row r="26" spans="1:7" ht="15" customHeight="1">
      <c r="A26" s="26" t="s">
        <v>12</v>
      </c>
      <c r="B26" s="68">
        <v>23</v>
      </c>
      <c r="C26" s="68">
        <v>24</v>
      </c>
      <c r="D26" s="18">
        <f>C26/B26-1</f>
        <v>0.04347826086956519</v>
      </c>
      <c r="E26" s="8">
        <v>33676</v>
      </c>
      <c r="F26" s="8">
        <v>47890</v>
      </c>
      <c r="G26" s="19">
        <f>F26/E26-1</f>
        <v>0.4220810072455161</v>
      </c>
    </row>
    <row r="27" spans="1:7" ht="15" customHeight="1" thickBot="1">
      <c r="A27" s="33" t="s">
        <v>13</v>
      </c>
      <c r="B27" s="69">
        <v>0</v>
      </c>
      <c r="C27" s="69">
        <v>0</v>
      </c>
      <c r="D27" s="18" t="s">
        <v>28</v>
      </c>
      <c r="E27" s="37">
        <v>0</v>
      </c>
      <c r="F27" s="37">
        <v>0</v>
      </c>
      <c r="G27" s="19" t="s">
        <v>28</v>
      </c>
    </row>
    <row r="28" spans="1:7" ht="15" customHeight="1" thickBot="1">
      <c r="A28" s="39" t="s">
        <v>7</v>
      </c>
      <c r="B28" s="70">
        <f>SUM(B24:B27)</f>
        <v>41</v>
      </c>
      <c r="C28" s="70">
        <f>SUM(C24:C27)</f>
        <v>61</v>
      </c>
      <c r="D28" s="42">
        <f>C28/B28-1</f>
        <v>0.4878048780487805</v>
      </c>
      <c r="E28" s="41">
        <f>SUM(E24:E27)</f>
        <v>82504</v>
      </c>
      <c r="F28" s="41">
        <f>SUM(F24:F27)</f>
        <v>135782</v>
      </c>
      <c r="G28" s="43">
        <f>F28/E28-1</f>
        <v>0.6457626296906818</v>
      </c>
    </row>
    <row r="29" spans="6:7" ht="15">
      <c r="F29" s="11"/>
      <c r="G29" s="12"/>
    </row>
    <row r="30" spans="1:7" ht="15" thickBot="1">
      <c r="A30" s="84" t="s">
        <v>3</v>
      </c>
      <c r="B30" s="84"/>
      <c r="C30" s="84"/>
      <c r="D30" s="84"/>
      <c r="E30" s="84"/>
      <c r="F30" s="84"/>
      <c r="G30" s="84"/>
    </row>
    <row r="31" spans="1:7" ht="45" customHeight="1">
      <c r="A31" s="86" t="s">
        <v>14</v>
      </c>
      <c r="B31" s="89" t="s">
        <v>8</v>
      </c>
      <c r="C31" s="89"/>
      <c r="D31" s="90" t="s">
        <v>16</v>
      </c>
      <c r="E31" s="80" t="s">
        <v>18</v>
      </c>
      <c r="F31" s="81"/>
      <c r="G31" s="82" t="s">
        <v>16</v>
      </c>
    </row>
    <row r="32" spans="1:7" ht="15" customHeight="1">
      <c r="A32" s="87"/>
      <c r="B32" s="62" t="s">
        <v>20</v>
      </c>
      <c r="C32" s="62" t="s">
        <v>24</v>
      </c>
      <c r="D32" s="96"/>
      <c r="E32" s="63" t="s">
        <v>20</v>
      </c>
      <c r="F32" s="63" t="s">
        <v>24</v>
      </c>
      <c r="G32" s="83"/>
    </row>
    <row r="33" spans="1:7" ht="15" customHeight="1">
      <c r="A33" s="27" t="s">
        <v>11</v>
      </c>
      <c r="B33" s="72">
        <f aca="true" t="shared" si="0" ref="B33:C37">B6+B15+B24</f>
        <v>1460</v>
      </c>
      <c r="C33" s="71">
        <f>C6+C15+C24</f>
        <v>1945</v>
      </c>
      <c r="D33" s="30">
        <f>C33/B33-1</f>
        <v>0.3321917808219179</v>
      </c>
      <c r="E33" s="44">
        <f>E6+E15+E24</f>
        <v>4062940</v>
      </c>
      <c r="F33" s="29">
        <f>F6+F15+F24</f>
        <v>5390234</v>
      </c>
      <c r="G33" s="31">
        <f>F33/E33-1</f>
        <v>0.3266831407798294</v>
      </c>
    </row>
    <row r="34" spans="1:7" ht="15" customHeight="1">
      <c r="A34" s="26" t="s">
        <v>10</v>
      </c>
      <c r="B34" s="73">
        <f t="shared" si="0"/>
        <v>82</v>
      </c>
      <c r="C34" s="68">
        <f>C7+C16+C25</f>
        <v>107</v>
      </c>
      <c r="D34" s="18">
        <f>C34/B34-1</f>
        <v>0.30487804878048785</v>
      </c>
      <c r="E34" s="17">
        <f aca="true" t="shared" si="1" ref="E34:F37">E7+E16+E25</f>
        <v>158246</v>
      </c>
      <c r="F34" s="8">
        <f>F7+F16+F25</f>
        <v>198090</v>
      </c>
      <c r="G34" s="19">
        <f>F34/E34-1</f>
        <v>0.2517851952024064</v>
      </c>
    </row>
    <row r="35" spans="1:7" ht="15" customHeight="1">
      <c r="A35" s="26" t="s">
        <v>12</v>
      </c>
      <c r="B35" s="73">
        <f t="shared" si="0"/>
        <v>1352</v>
      </c>
      <c r="C35" s="68">
        <f>C8+C17+C26</f>
        <v>1344</v>
      </c>
      <c r="D35" s="18">
        <f>C35/B35-1</f>
        <v>-0.00591715976331364</v>
      </c>
      <c r="E35" s="17">
        <f t="shared" si="1"/>
        <v>2197730</v>
      </c>
      <c r="F35" s="8">
        <f>F8+F17+F26</f>
        <v>2319496</v>
      </c>
      <c r="G35" s="19">
        <f>F35/E35-1</f>
        <v>0.05540535006574965</v>
      </c>
    </row>
    <row r="36" spans="1:7" ht="15" customHeight="1" thickBot="1">
      <c r="A36" s="33" t="s">
        <v>13</v>
      </c>
      <c r="B36" s="74">
        <f t="shared" si="0"/>
        <v>10</v>
      </c>
      <c r="C36" s="69">
        <f>C9+C18+C27</f>
        <v>10</v>
      </c>
      <c r="D36" s="36">
        <f>C36/B36-1</f>
        <v>0</v>
      </c>
      <c r="E36" s="45">
        <f t="shared" si="1"/>
        <v>19072</v>
      </c>
      <c r="F36" s="35">
        <f>F9+F18+F27</f>
        <v>20676</v>
      </c>
      <c r="G36" s="38">
        <f>F36/E36-1</f>
        <v>0.08410234899328861</v>
      </c>
    </row>
    <row r="37" spans="1:7" ht="15" customHeight="1" thickBot="1">
      <c r="A37" s="39" t="s">
        <v>7</v>
      </c>
      <c r="B37" s="75">
        <f t="shared" si="0"/>
        <v>2904</v>
      </c>
      <c r="C37" s="70">
        <f t="shared" si="0"/>
        <v>3406</v>
      </c>
      <c r="D37" s="42">
        <f>C37/B37-1</f>
        <v>0.1728650137741048</v>
      </c>
      <c r="E37" s="46">
        <f t="shared" si="1"/>
        <v>6437988</v>
      </c>
      <c r="F37" s="41">
        <f t="shared" si="1"/>
        <v>7928496</v>
      </c>
      <c r="G37" s="43">
        <f>F37/E37-1</f>
        <v>0.23151767291271752</v>
      </c>
    </row>
    <row r="38" spans="1:9" ht="15">
      <c r="A38" s="94"/>
      <c r="B38" s="94"/>
      <c r="C38" s="94"/>
      <c r="D38" s="94"/>
      <c r="E38" s="94"/>
      <c r="F38" s="94"/>
      <c r="G38" s="94"/>
      <c r="H38" s="94"/>
      <c r="I38" s="94"/>
    </row>
    <row r="39" spans="1:9" ht="39" customHeight="1">
      <c r="A39" s="93" t="s">
        <v>15</v>
      </c>
      <c r="B39" s="93"/>
      <c r="C39" s="93"/>
      <c r="D39" s="93"/>
      <c r="E39" s="93"/>
      <c r="F39" s="93"/>
      <c r="G39" s="93"/>
      <c r="H39" s="60"/>
      <c r="I39" s="21"/>
    </row>
    <row r="40" spans="1:9" ht="14.25">
      <c r="A40" s="56"/>
      <c r="B40" s="56"/>
      <c r="C40" s="61"/>
      <c r="D40" s="61"/>
      <c r="E40" s="61"/>
      <c r="F40" s="61"/>
      <c r="G40" s="61"/>
      <c r="H40" s="61"/>
      <c r="I40" s="15"/>
    </row>
    <row r="41" spans="1:8" ht="12.75">
      <c r="A41" s="58"/>
      <c r="B41" s="58"/>
      <c r="C41" s="58"/>
      <c r="D41" s="58"/>
      <c r="E41" s="58"/>
      <c r="F41" s="88" t="s">
        <v>4</v>
      </c>
      <c r="G41" s="88"/>
      <c r="H41" s="88"/>
    </row>
    <row r="42" spans="1:8" ht="12.75">
      <c r="A42" s="95"/>
      <c r="B42" s="95"/>
      <c r="C42" s="95"/>
      <c r="D42" s="64"/>
      <c r="E42" s="64"/>
      <c r="F42" s="88" t="s">
        <v>5</v>
      </c>
      <c r="G42" s="88"/>
      <c r="H42" s="88"/>
    </row>
    <row r="43" spans="1:9" ht="12.75">
      <c r="A43" s="76" t="s">
        <v>26</v>
      </c>
      <c r="B43" s="76"/>
      <c r="C43" s="76"/>
      <c r="D43" s="76"/>
      <c r="E43" s="76"/>
      <c r="F43" s="76"/>
      <c r="G43" s="76"/>
      <c r="H43" s="58"/>
      <c r="I43" s="6"/>
    </row>
    <row r="44" spans="1:8" ht="12.75">
      <c r="A44" s="79">
        <v>41863</v>
      </c>
      <c r="B44" s="58"/>
      <c r="C44" s="58"/>
      <c r="D44" s="58"/>
      <c r="E44" s="88"/>
      <c r="F44" s="88"/>
      <c r="G44" s="8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</sheetData>
  <sheetProtection/>
  <mergeCells count="31">
    <mergeCell ref="E4:F4"/>
    <mergeCell ref="D4:D5"/>
    <mergeCell ref="G4:G5"/>
    <mergeCell ref="A4:A5"/>
    <mergeCell ref="G31:G32"/>
    <mergeCell ref="A30:G30"/>
    <mergeCell ref="D22:D23"/>
    <mergeCell ref="D31:D32"/>
    <mergeCell ref="A1:G1"/>
    <mergeCell ref="A3:G3"/>
    <mergeCell ref="A13:A14"/>
    <mergeCell ref="A12:G12"/>
    <mergeCell ref="B4:C4"/>
    <mergeCell ref="G13:G14"/>
    <mergeCell ref="A21:G21"/>
    <mergeCell ref="B13:C13"/>
    <mergeCell ref="D13:D14"/>
    <mergeCell ref="E13:F13"/>
    <mergeCell ref="E22:F22"/>
    <mergeCell ref="B22:C22"/>
    <mergeCell ref="G22:G23"/>
    <mergeCell ref="E44:G44"/>
    <mergeCell ref="A39:G39"/>
    <mergeCell ref="A22:A23"/>
    <mergeCell ref="A31:A32"/>
    <mergeCell ref="B31:C31"/>
    <mergeCell ref="F41:H41"/>
    <mergeCell ref="A38:I38"/>
    <mergeCell ref="A42:C42"/>
    <mergeCell ref="F42:H42"/>
    <mergeCell ref="E31:F3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9">
      <selection activeCell="F36" sqref="F36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9.7109375" style="0" customWidth="1"/>
    <col min="5" max="5" width="16.28125" style="0" customWidth="1"/>
    <col min="6" max="6" width="15.421875" style="0" customWidth="1"/>
    <col min="7" max="7" width="8.7109375" style="0" customWidth="1"/>
  </cols>
  <sheetData>
    <row r="1" spans="1:9" ht="46.5" customHeight="1">
      <c r="A1" s="85" t="s">
        <v>22</v>
      </c>
      <c r="B1" s="85"/>
      <c r="C1" s="85"/>
      <c r="D1" s="85"/>
      <c r="E1" s="85"/>
      <c r="F1" s="85"/>
      <c r="G1" s="85"/>
      <c r="H1" s="20"/>
      <c r="I1" s="20"/>
    </row>
    <row r="2" spans="1:7" ht="15" thickBot="1">
      <c r="A2" s="84" t="s">
        <v>0</v>
      </c>
      <c r="B2" s="84"/>
      <c r="C2" s="84"/>
      <c r="D2" s="84"/>
      <c r="E2" s="84"/>
      <c r="F2" s="84"/>
      <c r="G2" s="84"/>
    </row>
    <row r="3" spans="1:7" ht="43.5" customHeight="1">
      <c r="A3" s="86" t="s">
        <v>14</v>
      </c>
      <c r="B3" s="89" t="s">
        <v>6</v>
      </c>
      <c r="C3" s="89"/>
      <c r="D3" s="90" t="s">
        <v>16</v>
      </c>
      <c r="E3" s="80" t="s">
        <v>17</v>
      </c>
      <c r="F3" s="81"/>
      <c r="G3" s="90" t="s">
        <v>16</v>
      </c>
    </row>
    <row r="4" spans="1:7" ht="15.75" customHeight="1">
      <c r="A4" s="87"/>
      <c r="B4" s="32" t="s">
        <v>20</v>
      </c>
      <c r="C4" s="32" t="s">
        <v>24</v>
      </c>
      <c r="D4" s="91"/>
      <c r="E4" s="32" t="s">
        <v>20</v>
      </c>
      <c r="F4" s="32" t="s">
        <v>24</v>
      </c>
      <c r="G4" s="91"/>
    </row>
    <row r="5" spans="1:7" ht="15" customHeight="1">
      <c r="A5" s="47" t="s">
        <v>11</v>
      </c>
      <c r="B5" s="67">
        <v>2717</v>
      </c>
      <c r="C5" s="67">
        <v>3042</v>
      </c>
      <c r="D5" s="30">
        <f>C5/B5-1</f>
        <v>0.11961722488038284</v>
      </c>
      <c r="E5" s="17">
        <v>6847508</v>
      </c>
      <c r="F5" s="77">
        <v>7920220</v>
      </c>
      <c r="G5" s="30">
        <f>F5/E5-1</f>
        <v>0.15665728320434247</v>
      </c>
    </row>
    <row r="6" spans="1:7" ht="15" customHeight="1">
      <c r="A6" s="24" t="s">
        <v>10</v>
      </c>
      <c r="B6" s="68">
        <v>122</v>
      </c>
      <c r="C6" s="68">
        <v>144</v>
      </c>
      <c r="D6" s="18">
        <f>C6/B6-1</f>
        <v>0.180327868852459</v>
      </c>
      <c r="E6" s="16">
        <v>168644</v>
      </c>
      <c r="F6" s="16">
        <v>225086</v>
      </c>
      <c r="G6" s="18">
        <f>F6/E6-1</f>
        <v>0.3346813405754132</v>
      </c>
    </row>
    <row r="7" spans="1:7" ht="15" customHeight="1">
      <c r="A7" s="24" t="s">
        <v>12</v>
      </c>
      <c r="B7" s="68">
        <v>1035</v>
      </c>
      <c r="C7" s="68">
        <v>1116</v>
      </c>
      <c r="D7" s="18">
        <f>C7/B7-1</f>
        <v>0.07826086956521738</v>
      </c>
      <c r="E7" s="16">
        <v>1441876</v>
      </c>
      <c r="F7" s="16">
        <v>1704606</v>
      </c>
      <c r="G7" s="18">
        <f>F7/E7-1</f>
        <v>0.18221400453298342</v>
      </c>
    </row>
    <row r="8" spans="1:7" ht="15" customHeight="1" thickBot="1">
      <c r="A8" s="49" t="s">
        <v>13</v>
      </c>
      <c r="B8" s="69">
        <v>10</v>
      </c>
      <c r="C8" s="69">
        <v>12</v>
      </c>
      <c r="D8" s="18">
        <f>C8/B8-1</f>
        <v>0.19999999999999996</v>
      </c>
      <c r="E8" s="50">
        <v>9544</v>
      </c>
      <c r="F8" s="50">
        <v>10868</v>
      </c>
      <c r="G8" s="18">
        <f>F8/E8-1</f>
        <v>0.13872590108968996</v>
      </c>
    </row>
    <row r="9" spans="1:7" ht="15" customHeight="1" thickBot="1">
      <c r="A9" s="51" t="s">
        <v>7</v>
      </c>
      <c r="B9" s="70">
        <f>SUM(B5:B8)</f>
        <v>3884</v>
      </c>
      <c r="C9" s="70">
        <f>SUM(C5:C8)</f>
        <v>4314</v>
      </c>
      <c r="D9" s="42">
        <f>C9/B9-1</f>
        <v>0.11071060762100937</v>
      </c>
      <c r="E9" s="52">
        <f>SUM(E5:E8)</f>
        <v>8467572</v>
      </c>
      <c r="F9" s="52">
        <f>SUM(F5:F8)</f>
        <v>9860780</v>
      </c>
      <c r="G9" s="42">
        <f>F9/E9-1</f>
        <v>0.16453453244920735</v>
      </c>
    </row>
    <row r="10" ht="14.25">
      <c r="F10" s="2"/>
    </row>
    <row r="11" spans="1:7" ht="15" thickBot="1">
      <c r="A11" s="92" t="s">
        <v>1</v>
      </c>
      <c r="B11" s="92"/>
      <c r="C11" s="92"/>
      <c r="D11" s="92"/>
      <c r="E11" s="92"/>
      <c r="F11" s="92"/>
      <c r="G11" s="92"/>
    </row>
    <row r="12" spans="1:7" ht="43.5" customHeight="1">
      <c r="A12" s="86" t="s">
        <v>14</v>
      </c>
      <c r="B12" s="89" t="s">
        <v>6</v>
      </c>
      <c r="C12" s="89"/>
      <c r="D12" s="90" t="s">
        <v>16</v>
      </c>
      <c r="E12" s="80" t="s">
        <v>17</v>
      </c>
      <c r="F12" s="81"/>
      <c r="G12" s="90" t="s">
        <v>16</v>
      </c>
    </row>
    <row r="13" spans="1:7" ht="15.75" customHeight="1">
      <c r="A13" s="87"/>
      <c r="B13" s="32" t="s">
        <v>20</v>
      </c>
      <c r="C13" s="32" t="s">
        <v>24</v>
      </c>
      <c r="D13" s="91"/>
      <c r="E13" s="32" t="s">
        <v>20</v>
      </c>
      <c r="F13" s="32" t="s">
        <v>24</v>
      </c>
      <c r="G13" s="91"/>
    </row>
    <row r="14" spans="1:7" ht="15" customHeight="1">
      <c r="A14" s="47" t="s">
        <v>11</v>
      </c>
      <c r="B14" s="67">
        <v>573</v>
      </c>
      <c r="C14" s="67">
        <v>548</v>
      </c>
      <c r="D14" s="30">
        <f>C14/B14-1</f>
        <v>-0.04363001745200701</v>
      </c>
      <c r="E14" s="53">
        <v>1466756</v>
      </c>
      <c r="F14" s="53">
        <v>1475746</v>
      </c>
      <c r="G14" s="30">
        <f>F14/E14-1</f>
        <v>0.006129172132242955</v>
      </c>
    </row>
    <row r="15" spans="1:7" ht="15" customHeight="1">
      <c r="A15" s="24" t="s">
        <v>10</v>
      </c>
      <c r="B15" s="68">
        <v>21</v>
      </c>
      <c r="C15" s="68">
        <v>25</v>
      </c>
      <c r="D15" s="18">
        <f>C15/B15-1</f>
        <v>0.19047619047619047</v>
      </c>
      <c r="E15" s="16">
        <v>22792</v>
      </c>
      <c r="F15" s="16">
        <v>31478</v>
      </c>
      <c r="G15" s="18">
        <f>F15/E15-1</f>
        <v>0.38109863109863107</v>
      </c>
    </row>
    <row r="16" spans="1:7" ht="15" customHeight="1">
      <c r="A16" s="24" t="s">
        <v>12</v>
      </c>
      <c r="B16" s="68">
        <v>168</v>
      </c>
      <c r="C16" s="68">
        <v>194</v>
      </c>
      <c r="D16" s="18">
        <f>C16/B16-1</f>
        <v>0.15476190476190466</v>
      </c>
      <c r="E16" s="16">
        <v>202340</v>
      </c>
      <c r="F16" s="16">
        <v>240958</v>
      </c>
      <c r="G16" s="18">
        <f>F16/E16-1</f>
        <v>0.1908569734110903</v>
      </c>
    </row>
    <row r="17" spans="1:7" ht="15" customHeight="1" thickBot="1">
      <c r="A17" s="49" t="s">
        <v>13</v>
      </c>
      <c r="B17" s="69">
        <v>0</v>
      </c>
      <c r="C17" s="69">
        <v>0</v>
      </c>
      <c r="D17" s="18" t="s">
        <v>28</v>
      </c>
      <c r="E17" s="54">
        <v>0</v>
      </c>
      <c r="F17" s="54">
        <v>0</v>
      </c>
      <c r="G17" s="18" t="s">
        <v>28</v>
      </c>
    </row>
    <row r="18" spans="1:7" ht="15" customHeight="1" thickBot="1">
      <c r="A18" s="51" t="s">
        <v>7</v>
      </c>
      <c r="B18" s="70">
        <f>SUM(B14:B17)</f>
        <v>762</v>
      </c>
      <c r="C18" s="70">
        <f>SUM(C14:C17)</f>
        <v>767</v>
      </c>
      <c r="D18" s="42">
        <f>C18/B18-1</f>
        <v>0.006561679790026309</v>
      </c>
      <c r="E18" s="52">
        <f>SUM(E14:E17)</f>
        <v>1691888</v>
      </c>
      <c r="F18" s="52">
        <f>SUM(F14:F17)</f>
        <v>1748182</v>
      </c>
      <c r="G18" s="42">
        <f>F18/E18-1</f>
        <v>0.033272888039870274</v>
      </c>
    </row>
    <row r="19" spans="6:7" ht="15">
      <c r="F19" s="7"/>
      <c r="G19" s="4"/>
    </row>
    <row r="20" spans="1:7" ht="15" thickBot="1">
      <c r="A20" s="92" t="s">
        <v>2</v>
      </c>
      <c r="B20" s="92"/>
      <c r="C20" s="92"/>
      <c r="D20" s="92"/>
      <c r="E20" s="92"/>
      <c r="F20" s="92"/>
      <c r="G20" s="92"/>
    </row>
    <row r="21" spans="1:7" ht="43.5" customHeight="1">
      <c r="A21" s="86" t="s">
        <v>14</v>
      </c>
      <c r="B21" s="89" t="s">
        <v>6</v>
      </c>
      <c r="C21" s="89"/>
      <c r="D21" s="90" t="s">
        <v>16</v>
      </c>
      <c r="E21" s="80" t="s">
        <v>17</v>
      </c>
      <c r="F21" s="81"/>
      <c r="G21" s="90" t="s">
        <v>16</v>
      </c>
    </row>
    <row r="22" spans="1:7" ht="15.75" customHeight="1">
      <c r="A22" s="87"/>
      <c r="B22" s="32" t="s">
        <v>20</v>
      </c>
      <c r="C22" s="32" t="s">
        <v>24</v>
      </c>
      <c r="D22" s="91"/>
      <c r="E22" s="32" t="s">
        <v>20</v>
      </c>
      <c r="F22" s="32" t="s">
        <v>24</v>
      </c>
      <c r="G22" s="91"/>
    </row>
    <row r="23" spans="1:7" ht="15" customHeight="1">
      <c r="A23" s="27" t="s">
        <v>11</v>
      </c>
      <c r="B23" s="71">
        <v>423</v>
      </c>
      <c r="C23" s="71">
        <v>493</v>
      </c>
      <c r="D23" s="30">
        <f>C23/B23-1</f>
        <v>0.16548463356973997</v>
      </c>
      <c r="E23" s="48">
        <v>1009706</v>
      </c>
      <c r="F23" s="48">
        <v>1094442</v>
      </c>
      <c r="G23" s="30">
        <f>F23/E23-1</f>
        <v>0.0839214583254928</v>
      </c>
    </row>
    <row r="24" spans="1:7" ht="15" customHeight="1">
      <c r="A24" s="26" t="s">
        <v>10</v>
      </c>
      <c r="B24" s="68">
        <v>12</v>
      </c>
      <c r="C24" s="68">
        <v>19</v>
      </c>
      <c r="D24" s="18">
        <f>C24/B24-1</f>
        <v>0.5833333333333333</v>
      </c>
      <c r="E24" s="16">
        <v>24050</v>
      </c>
      <c r="F24" s="16">
        <v>33888</v>
      </c>
      <c r="G24" s="18">
        <f>F24/E24-1</f>
        <v>0.40906444906444905</v>
      </c>
    </row>
    <row r="25" spans="1:7" ht="15" customHeight="1">
      <c r="A25" s="26" t="s">
        <v>12</v>
      </c>
      <c r="B25" s="68">
        <v>90</v>
      </c>
      <c r="C25" s="68">
        <v>85</v>
      </c>
      <c r="D25" s="18">
        <f>C25/B25-1</f>
        <v>-0.05555555555555558</v>
      </c>
      <c r="E25" s="16">
        <v>123502</v>
      </c>
      <c r="F25" s="16">
        <v>122180</v>
      </c>
      <c r="G25" s="18">
        <f>F25/E25-1</f>
        <v>-0.010704280092630025</v>
      </c>
    </row>
    <row r="26" spans="1:7" ht="15" customHeight="1" thickBot="1">
      <c r="A26" s="33" t="s">
        <v>13</v>
      </c>
      <c r="B26" s="69">
        <v>1</v>
      </c>
      <c r="C26" s="69">
        <v>1</v>
      </c>
      <c r="D26" s="36">
        <f>C26/B26-1</f>
        <v>0</v>
      </c>
      <c r="E26" s="50">
        <v>482</v>
      </c>
      <c r="F26" s="50">
        <v>500</v>
      </c>
      <c r="G26" s="36">
        <f>F26/E26-1</f>
        <v>0.03734439834024905</v>
      </c>
    </row>
    <row r="27" spans="1:7" ht="15" customHeight="1" thickBot="1">
      <c r="A27" s="39" t="s">
        <v>7</v>
      </c>
      <c r="B27" s="70">
        <f>SUM(B23:B26)</f>
        <v>526</v>
      </c>
      <c r="C27" s="70">
        <f>SUM(C23:C26)</f>
        <v>598</v>
      </c>
      <c r="D27" s="42">
        <f>C27/B27-1</f>
        <v>0.1368821292775666</v>
      </c>
      <c r="E27" s="52">
        <f>SUM(E23:E26)</f>
        <v>1157740</v>
      </c>
      <c r="F27" s="52">
        <f>SUM(F23:F26)</f>
        <v>1251010</v>
      </c>
      <c r="G27" s="42">
        <f>F27/E27-1</f>
        <v>0.08056212966641896</v>
      </c>
    </row>
    <row r="28" spans="6:7" ht="14.25">
      <c r="F28" s="9"/>
      <c r="G28" s="10"/>
    </row>
    <row r="29" spans="1:7" ht="15" thickBot="1">
      <c r="A29" s="92" t="s">
        <v>3</v>
      </c>
      <c r="B29" s="92"/>
      <c r="C29" s="92"/>
      <c r="D29" s="92"/>
      <c r="E29" s="92"/>
      <c r="F29" s="92"/>
      <c r="G29" s="92"/>
    </row>
    <row r="30" spans="1:7" ht="43.5" customHeight="1">
      <c r="A30" s="86" t="s">
        <v>14</v>
      </c>
      <c r="B30" s="89" t="s">
        <v>6</v>
      </c>
      <c r="C30" s="89"/>
      <c r="D30" s="90" t="s">
        <v>16</v>
      </c>
      <c r="E30" s="80" t="s">
        <v>17</v>
      </c>
      <c r="F30" s="81"/>
      <c r="G30" s="90" t="s">
        <v>16</v>
      </c>
    </row>
    <row r="31" spans="1:7" ht="15.75" customHeight="1">
      <c r="A31" s="87"/>
      <c r="B31" s="32" t="s">
        <v>20</v>
      </c>
      <c r="C31" s="32" t="s">
        <v>24</v>
      </c>
      <c r="D31" s="91"/>
      <c r="E31" s="32" t="s">
        <v>20</v>
      </c>
      <c r="F31" s="32" t="s">
        <v>24</v>
      </c>
      <c r="G31" s="91"/>
    </row>
    <row r="32" spans="1:7" ht="15" customHeight="1">
      <c r="A32" s="27" t="s">
        <v>11</v>
      </c>
      <c r="B32" s="72">
        <f aca="true" t="shared" si="0" ref="B32:C36">B5+B14+B23</f>
        <v>3713</v>
      </c>
      <c r="C32" s="71">
        <f t="shared" si="0"/>
        <v>4083</v>
      </c>
      <c r="D32" s="30">
        <f>C32/B32-1</f>
        <v>0.09964987880420151</v>
      </c>
      <c r="E32" s="44">
        <f aca="true" t="shared" si="1" ref="E32:F36">E5+E14+E23</f>
        <v>9323970</v>
      </c>
      <c r="F32" s="29">
        <f t="shared" si="1"/>
        <v>10490408</v>
      </c>
      <c r="G32" s="30">
        <f>F32/E32-1</f>
        <v>0.1251010031134807</v>
      </c>
    </row>
    <row r="33" spans="1:7" ht="15" customHeight="1">
      <c r="A33" s="26" t="s">
        <v>10</v>
      </c>
      <c r="B33" s="73">
        <f t="shared" si="0"/>
        <v>155</v>
      </c>
      <c r="C33" s="68">
        <f t="shared" si="0"/>
        <v>188</v>
      </c>
      <c r="D33" s="18">
        <f>C33/B33-1</f>
        <v>0.2129032258064516</v>
      </c>
      <c r="E33" s="17">
        <f t="shared" si="1"/>
        <v>215486</v>
      </c>
      <c r="F33" s="8">
        <f t="shared" si="1"/>
        <v>290452</v>
      </c>
      <c r="G33" s="18">
        <f>F33/E33-1</f>
        <v>0.34789267052151884</v>
      </c>
    </row>
    <row r="34" spans="1:7" ht="15" customHeight="1">
      <c r="A34" s="26" t="s">
        <v>12</v>
      </c>
      <c r="B34" s="73">
        <f t="shared" si="0"/>
        <v>1293</v>
      </c>
      <c r="C34" s="68">
        <f t="shared" si="0"/>
        <v>1395</v>
      </c>
      <c r="D34" s="18">
        <f>C34/B34-1</f>
        <v>0.0788863109048723</v>
      </c>
      <c r="E34" s="17">
        <f t="shared" si="1"/>
        <v>1767718</v>
      </c>
      <c r="F34" s="8">
        <f t="shared" si="1"/>
        <v>2067744</v>
      </c>
      <c r="G34" s="18">
        <f>F34/E34-1</f>
        <v>0.16972503532803307</v>
      </c>
    </row>
    <row r="35" spans="1:7" ht="15" customHeight="1" thickBot="1">
      <c r="A35" s="33" t="s">
        <v>13</v>
      </c>
      <c r="B35" s="74">
        <f t="shared" si="0"/>
        <v>11</v>
      </c>
      <c r="C35" s="69">
        <f t="shared" si="0"/>
        <v>13</v>
      </c>
      <c r="D35" s="36">
        <f>C35/B35-1</f>
        <v>0.18181818181818188</v>
      </c>
      <c r="E35" s="45">
        <f t="shared" si="1"/>
        <v>10026</v>
      </c>
      <c r="F35" s="35">
        <f t="shared" si="1"/>
        <v>11368</v>
      </c>
      <c r="G35" s="36">
        <f>F35/E35-1</f>
        <v>0.13385198483941751</v>
      </c>
    </row>
    <row r="36" spans="1:7" ht="15" customHeight="1" thickBot="1">
      <c r="A36" s="39" t="s">
        <v>7</v>
      </c>
      <c r="B36" s="75">
        <f t="shared" si="0"/>
        <v>5172</v>
      </c>
      <c r="C36" s="70">
        <f t="shared" si="0"/>
        <v>5679</v>
      </c>
      <c r="D36" s="42">
        <f>C36/B36-1</f>
        <v>0.09802784222737815</v>
      </c>
      <c r="E36" s="46">
        <f>E9+E18+E27</f>
        <v>11317200</v>
      </c>
      <c r="F36" s="41">
        <f t="shared" si="1"/>
        <v>12859972</v>
      </c>
      <c r="G36" s="42">
        <f>F36/E36-1</f>
        <v>0.13632099812674503</v>
      </c>
    </row>
    <row r="37" spans="6:7" ht="15">
      <c r="F37" s="7"/>
      <c r="G37" s="4"/>
    </row>
    <row r="38" spans="1:9" ht="44.25" customHeight="1">
      <c r="A38" s="93" t="s">
        <v>15</v>
      </c>
      <c r="B38" s="93"/>
      <c r="C38" s="93"/>
      <c r="D38" s="93"/>
      <c r="E38" s="93"/>
      <c r="F38" s="93"/>
      <c r="G38" s="93"/>
      <c r="H38" s="21"/>
      <c r="I38" s="21"/>
    </row>
    <row r="39" spans="1:9" ht="24.75" customHeight="1">
      <c r="A39" s="93"/>
      <c r="B39" s="93"/>
      <c r="C39" s="93"/>
      <c r="D39" s="93"/>
      <c r="E39" s="93"/>
      <c r="F39" s="93"/>
      <c r="G39" s="93"/>
      <c r="H39" s="23"/>
      <c r="I39" s="23"/>
    </row>
    <row r="40" spans="1:9" ht="12.75">
      <c r="A40" s="56"/>
      <c r="B40" s="56"/>
      <c r="C40" s="56"/>
      <c r="D40" s="56"/>
      <c r="E40" s="56"/>
      <c r="F40" s="56"/>
      <c r="G40" s="56"/>
      <c r="H40" s="5"/>
      <c r="I40" s="5"/>
    </row>
    <row r="41" spans="1:7" ht="12.75">
      <c r="A41" s="58" t="s">
        <v>25</v>
      </c>
      <c r="B41" s="58"/>
      <c r="C41" s="58"/>
      <c r="D41" s="58"/>
      <c r="E41" s="58"/>
      <c r="F41" s="58"/>
      <c r="G41" s="58"/>
    </row>
    <row r="42" spans="1:8" ht="12.75">
      <c r="A42" s="95"/>
      <c r="B42" s="95"/>
      <c r="C42" s="95"/>
      <c r="D42" s="59"/>
      <c r="E42" s="59"/>
      <c r="F42" s="88"/>
      <c r="G42" s="88"/>
      <c r="H42" s="6"/>
    </row>
    <row r="43" spans="1:9" ht="12.75">
      <c r="A43" s="58"/>
      <c r="B43" s="58"/>
      <c r="C43" s="58"/>
      <c r="D43" s="58"/>
      <c r="E43" s="88" t="s">
        <v>4</v>
      </c>
      <c r="F43" s="88"/>
      <c r="G43" s="88"/>
      <c r="I43" s="6"/>
    </row>
    <row r="44" spans="1:7" ht="12.75">
      <c r="A44" s="95">
        <v>41863</v>
      </c>
      <c r="B44" s="95"/>
      <c r="C44" s="95"/>
      <c r="D44" s="58"/>
      <c r="E44" s="88" t="s">
        <v>5</v>
      </c>
      <c r="F44" s="88"/>
      <c r="G44" s="88"/>
    </row>
    <row r="45" spans="1:7" ht="12.75">
      <c r="A45" s="22"/>
      <c r="B45" s="22"/>
      <c r="C45" s="22"/>
      <c r="D45" s="22"/>
      <c r="E45" s="22"/>
      <c r="F45" s="22"/>
      <c r="G45" s="22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7" ht="12.75">
      <c r="A49" s="22"/>
      <c r="B49" s="22"/>
      <c r="C49" s="22"/>
      <c r="D49" s="22"/>
      <c r="E49" s="22"/>
      <c r="F49" s="22"/>
      <c r="G49" s="22"/>
    </row>
    <row r="50" spans="1:7" ht="12.75">
      <c r="A50" s="22"/>
      <c r="B50" s="22"/>
      <c r="C50" s="22"/>
      <c r="D50" s="22"/>
      <c r="E50" s="22"/>
      <c r="F50" s="22"/>
      <c r="G50" s="22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2"/>
      <c r="B57" s="22"/>
      <c r="C57" s="22"/>
      <c r="D57" s="22"/>
      <c r="E57" s="22"/>
      <c r="F57" s="22"/>
      <c r="G57" s="22"/>
    </row>
    <row r="58" spans="1:7" ht="12.75">
      <c r="A58" s="22"/>
      <c r="B58" s="22"/>
      <c r="C58" s="22"/>
      <c r="D58" s="22"/>
      <c r="E58" s="22"/>
      <c r="F58" s="22"/>
      <c r="G58" s="22"/>
    </row>
    <row r="59" spans="1:7" ht="12.75">
      <c r="A59" s="22"/>
      <c r="B59" s="22"/>
      <c r="C59" s="22"/>
      <c r="D59" s="22"/>
      <c r="E59" s="22"/>
      <c r="F59" s="22"/>
      <c r="G59" s="22"/>
    </row>
    <row r="60" spans="1:7" ht="12.75">
      <c r="A60" s="22"/>
      <c r="B60" s="22"/>
      <c r="C60" s="22"/>
      <c r="D60" s="22"/>
      <c r="E60" s="22"/>
      <c r="F60" s="22"/>
      <c r="G60" s="2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22"/>
      <c r="F62" s="22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spans="1:7" ht="12.75">
      <c r="A64" s="22"/>
      <c r="B64" s="22"/>
      <c r="C64" s="22"/>
      <c r="D64" s="22"/>
      <c r="E64" s="22"/>
      <c r="F64" s="22"/>
      <c r="G64" s="22"/>
    </row>
    <row r="65" spans="1:7" ht="12.75">
      <c r="A65" s="22"/>
      <c r="B65" s="22"/>
      <c r="C65" s="22"/>
      <c r="D65" s="22"/>
      <c r="E65" s="22"/>
      <c r="F65" s="22"/>
      <c r="G65" s="22"/>
    </row>
    <row r="66" spans="1:7" ht="12.75">
      <c r="A66" s="22"/>
      <c r="B66" s="22"/>
      <c r="C66" s="22"/>
      <c r="D66" s="22"/>
      <c r="E66" s="22"/>
      <c r="F66" s="22"/>
      <c r="G66" s="22"/>
    </row>
    <row r="67" spans="1:7" ht="12.75">
      <c r="A67" s="22"/>
      <c r="B67" s="22"/>
      <c r="C67" s="22"/>
      <c r="D67" s="22"/>
      <c r="E67" s="22"/>
      <c r="F67" s="22"/>
      <c r="G67" s="22"/>
    </row>
    <row r="68" spans="1:7" ht="12.75">
      <c r="A68" s="22"/>
      <c r="B68" s="22"/>
      <c r="C68" s="22"/>
      <c r="D68" s="22"/>
      <c r="E68" s="22"/>
      <c r="F68" s="22"/>
      <c r="G68" s="22"/>
    </row>
    <row r="69" spans="1:7" ht="12.75">
      <c r="A69" s="22"/>
      <c r="B69" s="22"/>
      <c r="C69" s="22"/>
      <c r="D69" s="22"/>
      <c r="E69" s="22"/>
      <c r="F69" s="22"/>
      <c r="G69" s="22"/>
    </row>
    <row r="70" spans="1:7" ht="12.75">
      <c r="A70" s="22"/>
      <c r="B70" s="22"/>
      <c r="C70" s="22"/>
      <c r="D70" s="22"/>
      <c r="E70" s="22"/>
      <c r="F70" s="22"/>
      <c r="G70" s="22"/>
    </row>
    <row r="71" spans="1:7" ht="12.75">
      <c r="A71" s="22"/>
      <c r="B71" s="22"/>
      <c r="C71" s="22"/>
      <c r="D71" s="22"/>
      <c r="E71" s="22"/>
      <c r="F71" s="22"/>
      <c r="G71" s="22"/>
    </row>
    <row r="72" spans="1:7" ht="12.75">
      <c r="A72" s="22"/>
      <c r="B72" s="22"/>
      <c r="C72" s="22"/>
      <c r="D72" s="22"/>
      <c r="E72" s="22"/>
      <c r="F72" s="22"/>
      <c r="G72" s="22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  <row r="79" spans="1:7" ht="12.75">
      <c r="A79" s="22"/>
      <c r="B79" s="22"/>
      <c r="C79" s="22"/>
      <c r="D79" s="22"/>
      <c r="E79" s="22"/>
      <c r="F79" s="22"/>
      <c r="G79" s="22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2.75">
      <c r="A102" s="22"/>
      <c r="B102" s="22"/>
      <c r="C102" s="22"/>
      <c r="D102" s="22"/>
      <c r="E102" s="22"/>
      <c r="F102" s="22"/>
      <c r="G102" s="22"/>
    </row>
    <row r="103" spans="1:7" ht="12.75">
      <c r="A103" s="22"/>
      <c r="B103" s="22"/>
      <c r="C103" s="22"/>
      <c r="D103" s="22"/>
      <c r="E103" s="22"/>
      <c r="F103" s="22"/>
      <c r="G103" s="22"/>
    </row>
    <row r="104" spans="1:7" ht="12.75">
      <c r="A104" s="22"/>
      <c r="B104" s="22"/>
      <c r="C104" s="22"/>
      <c r="D104" s="22"/>
      <c r="E104" s="22"/>
      <c r="F104" s="22"/>
      <c r="G104" s="22"/>
    </row>
    <row r="105" spans="1:7" ht="12.75">
      <c r="A105" s="22"/>
      <c r="B105" s="22"/>
      <c r="C105" s="22"/>
      <c r="D105" s="22"/>
      <c r="E105" s="22"/>
      <c r="F105" s="22"/>
      <c r="G105" s="22"/>
    </row>
    <row r="106" spans="1:7" ht="12.75">
      <c r="A106" s="22"/>
      <c r="B106" s="22"/>
      <c r="C106" s="22"/>
      <c r="D106" s="22"/>
      <c r="E106" s="22"/>
      <c r="F106" s="22"/>
      <c r="G106" s="22"/>
    </row>
    <row r="107" spans="1:7" ht="12.75">
      <c r="A107" s="22"/>
      <c r="B107" s="22"/>
      <c r="C107" s="22"/>
      <c r="D107" s="22"/>
      <c r="E107" s="22"/>
      <c r="F107" s="22"/>
      <c r="G107" s="22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2.75">
      <c r="A109" s="22"/>
      <c r="B109" s="22"/>
      <c r="C109" s="22"/>
      <c r="D109" s="22"/>
      <c r="E109" s="22"/>
      <c r="F109" s="22"/>
      <c r="G109" s="22"/>
    </row>
  </sheetData>
  <sheetProtection/>
  <mergeCells count="32">
    <mergeCell ref="A38:G38"/>
    <mergeCell ref="E44:G44"/>
    <mergeCell ref="E43:G43"/>
    <mergeCell ref="A42:C42"/>
    <mergeCell ref="A39:G39"/>
    <mergeCell ref="F42:G42"/>
    <mergeCell ref="A44:C44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30:A31"/>
    <mergeCell ref="G21:G22"/>
    <mergeCell ref="B30:C30"/>
    <mergeCell ref="D30:D31"/>
    <mergeCell ref="E30:F30"/>
    <mergeCell ref="G30:G31"/>
    <mergeCell ref="A12:A13"/>
    <mergeCell ref="A20:G20"/>
    <mergeCell ref="A3:A4"/>
    <mergeCell ref="A2:G2"/>
    <mergeCell ref="B3:C3"/>
    <mergeCell ref="E3:F3"/>
    <mergeCell ref="D3:D4"/>
    <mergeCell ref="G3:G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mchrysostomou</cp:lastModifiedBy>
  <cp:lastPrinted>2014-11-27T09:49:55Z</cp:lastPrinted>
  <dcterms:created xsi:type="dcterms:W3CDTF">2006-05-12T10:52:55Z</dcterms:created>
  <dcterms:modified xsi:type="dcterms:W3CDTF">2014-11-27T09:53:38Z</dcterms:modified>
  <cp:category/>
  <cp:version/>
  <cp:contentType/>
  <cp:contentStatus/>
</cp:coreProperties>
</file>