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160" firstSheet="2" activeTab="2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>
    <definedName name="_xlnm.Print_Area" localSheetId="5">'ΞΕΝ'!$A$1:$G$45</definedName>
  </definedNames>
  <calcPr fullCalcOnLoad="1"/>
</workbook>
</file>

<file path=xl/sharedStrings.xml><?xml version="1.0" encoding="utf-8"?>
<sst xmlns="http://schemas.openxmlformats.org/spreadsheetml/2006/main" count="201" uniqueCount="29">
  <si>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</si>
  <si>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</si>
  <si>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</si>
  <si>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</si>
  <si>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</si>
  <si>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</si>
  <si>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</si>
  <si>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</si>
  <si>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</si>
  <si>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</si>
  <si>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</si>
  <si>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</si>
  <si>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</si>
  <si>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</si>
  <si>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</si>
  <si>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</si>
  <si>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Ποσοστό Αύξησης %</t>
  </si>
  <si>
    <t>Συνολικό ποσό  πληρωμής για επίδομα ανεργίας €</t>
  </si>
  <si>
    <t>Aριθμός προσώπων που εγκρίθηκαν για επίδομα ανεργίας λόγω τερματισμού της απασχόλησης τους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</si>
  <si>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</si>
  <si>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κατά τη χειμερινή περίοδο (Νοεμβρίου-Μαρτίου),στη Τουριστική Βιομηχανία, και το ποσό που πληρώθηκε κατά Κοινότητα και έτος</t>
  </si>
  <si>
    <t>-</t>
  </si>
  <si>
    <t>1/11/14-31/3/15</t>
  </si>
  <si>
    <t>Lay-off records for Hotel and relative (ΑΝΑ) by community for Y2014-2015</t>
  </si>
  <si>
    <t>Lay-off records for Hotel and relative (ΞΕΝ) by community forY 2014-2015</t>
  </si>
  <si>
    <t>Lay-off records for Hotel and relative (Total) by community forY 2014-2015</t>
  </si>
  <si>
    <t>1/11/15-31/3/16</t>
  </si>
  <si>
    <t>Ποσό  πληρωμής για επίδομα ανεργίας με τερματισμό απασχόλησης (€)</t>
  </si>
  <si>
    <t>Ποσό  πληρωμής για επίδομα ανεργίας με προσωρινή αναστολή (€)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</si>
</sst>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[$-408]dd\-mmm\-yy;@"/>
    <numFmt numFmtId="182" formatCode="[$-408]dddd\,\ d\ mmmm\ yyyy"/>
    <numFmt numFmtId="183" formatCode="[$-408]h:mm:ss\ AM/PM"/>
    <numFmt numFmtId="184" formatCode="[$-809]dd\ mmmm\ yyyy"/>
    <numFmt numFmtId="185" formatCode="[$-408]d\-mmm\-yy;@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6.5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10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81" fontId="9" fillId="0" borderId="0" xfId="0" applyNumberFormat="1" applyFont="1" applyAlignment="1">
      <alignment horizontal="left"/>
    </xf>
    <xf numFmtId="181" fontId="10" fillId="0" borderId="0" xfId="0" applyNumberFormat="1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185" fontId="9" fillId="0" borderId="0" xfId="0" applyNumberFormat="1" applyFont="1" applyAlignment="1">
      <alignment/>
    </xf>
    <xf numFmtId="0" fontId="5" fillId="0" borderId="18" xfId="0" applyFont="1" applyFill="1" applyBorder="1" applyAlignment="1">
      <alignment horizontal="left" vertical="top" wrapText="1"/>
    </xf>
    <xf numFmtId="10" fontId="5" fillId="0" borderId="21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10" fontId="5" fillId="0" borderId="26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10" fontId="4" fillId="0" borderId="3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185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top" wrapText="1"/>
    </xf>
    <xf numFmtId="180" fontId="5" fillId="0" borderId="25" xfId="0" applyNumberFormat="1" applyFont="1" applyBorder="1" applyAlignment="1">
      <alignment horizontal="center"/>
    </xf>
    <xf numFmtId="0" fontId="5" fillId="0" borderId="12" xfId="53" applyFont="1" applyBorder="1" applyAlignment="1" applyProtection="1">
      <alignment horizontal="center" vertical="top" wrapText="1"/>
      <protection/>
    </xf>
    <xf numFmtId="0" fontId="5" fillId="0" borderId="10" xfId="53" applyFont="1" applyBorder="1" applyAlignment="1" applyProtection="1">
      <alignment horizontal="center" vertical="top" wrapText="1"/>
      <protection/>
    </xf>
    <xf numFmtId="0" fontId="5" fillId="0" borderId="17" xfId="53" applyFont="1" applyBorder="1" applyAlignment="1" applyProtection="1">
      <alignment horizontal="center" vertical="top" wrapText="1"/>
      <protection/>
    </xf>
    <xf numFmtId="3" fontId="5" fillId="0" borderId="34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0" borderId="12" xfId="53" applyFont="1" applyFill="1" applyBorder="1" applyAlignment="1" applyProtection="1">
      <alignment horizontal="center" vertical="top" wrapText="1"/>
      <protection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1" xfId="53" applyFont="1" applyBorder="1" applyAlignment="1" applyProtection="1">
      <alignment horizontal="center" vertical="top" wrapText="1"/>
      <protection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53" applyFont="1" applyBorder="1" applyAlignment="1" applyProtection="1">
      <alignment horizontal="center" vertical="top" wrapText="1"/>
      <protection/>
    </xf>
    <xf numFmtId="0" fontId="5" fillId="0" borderId="21" xfId="53" applyFont="1" applyBorder="1" applyAlignment="1" applyProtection="1">
      <alignment horizontal="center" vertical="top" wrapText="1"/>
      <protection/>
    </xf>
    <xf numFmtId="0" fontId="5" fillId="0" borderId="44" xfId="53" applyFont="1" applyBorder="1" applyAlignment="1" applyProtection="1">
      <alignment horizontal="center" vertical="top" wrapText="1"/>
      <protection/>
    </xf>
    <xf numFmtId="0" fontId="5" fillId="0" borderId="22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4" xfId="53" applyFont="1" applyBorder="1" applyAlignment="1" applyProtection="1">
      <alignment horizontal="center" vertical="top" wrapText="1"/>
      <protection/>
    </xf>
    <xf numFmtId="181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 applyProtection="1">
      <alignment horizontal="center" vertical="top" wrapText="1"/>
      <protection/>
    </xf>
    <xf numFmtId="0" fontId="5" fillId="0" borderId="43" xfId="53" applyFont="1" applyFill="1" applyBorder="1" applyAlignment="1" applyProtection="1">
      <alignment horizontal="center" vertical="top" wrapText="1"/>
      <protection/>
    </xf>
    <xf numFmtId="0" fontId="5" fillId="0" borderId="21" xfId="53" applyFont="1" applyFill="1" applyBorder="1" applyAlignment="1" applyProtection="1">
      <alignment horizontal="center" vertical="top" wrapText="1"/>
      <protection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1/11/13-31/3/14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5943</c:v>
                </c:pt>
                <c:pt idx="1">
                  <c:v>263</c:v>
                </c:pt>
                <c:pt idx="2">
                  <c:v>2571</c:v>
                </c:pt>
                <c:pt idx="3">
                  <c:v>21</c:v>
                </c:pt>
                <c:pt idx="4">
                  <c:v>8798</c:v>
                </c:pt>
              </c:numCache>
            </c:numRef>
          </c:val>
        </c:ser>
        <c:ser>
          <c:idx val="1"/>
          <c:order val="1"/>
          <c:tx>
            <c:v>1/11/14-31/3/15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6077</c:v>
                </c:pt>
                <c:pt idx="1">
                  <c:v>318</c:v>
                </c:pt>
                <c:pt idx="2">
                  <c:v>2820</c:v>
                </c:pt>
                <c:pt idx="3">
                  <c:v>12</c:v>
                </c:pt>
                <c:pt idx="4">
                  <c:v>9227</c:v>
                </c:pt>
              </c:numCache>
            </c:numRef>
          </c:val>
        </c:ser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6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1/11/11-31/3/12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15596274</c:v>
                </c:pt>
                <c:pt idx="1">
                  <c:v>469894</c:v>
                </c:pt>
                <c:pt idx="2">
                  <c:v>4223656</c:v>
                </c:pt>
                <c:pt idx="3">
                  <c:v>33690</c:v>
                </c:pt>
                <c:pt idx="4">
                  <c:v>20323514</c:v>
                </c:pt>
              </c:numCache>
            </c:numRef>
          </c:val>
        </c:ser>
        <c:ser>
          <c:idx val="1"/>
          <c:order val="1"/>
          <c:tx>
            <c:v>1/11/12-31/3/13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15590738</c:v>
                </c:pt>
                <c:pt idx="1">
                  <c:v>573730</c:v>
                </c:pt>
                <c:pt idx="2">
                  <c:v>4406900</c:v>
                </c:pt>
                <c:pt idx="3">
                  <c:v>24824</c:v>
                </c:pt>
                <c:pt idx="4">
                  <c:v>20596192</c:v>
                </c:pt>
              </c:numCache>
            </c:numRef>
          </c:val>
        </c:ser>
        <c:axId val="55459184"/>
        <c:axId val="29370609"/>
      </c:barChart>
      <c:catAx>
        <c:axId val="5545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10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1/11/13-31/3/14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2236</c:v>
                </c:pt>
                <c:pt idx="1">
                  <c:v>127</c:v>
                </c:pt>
                <c:pt idx="2">
                  <c:v>1405</c:v>
                </c:pt>
                <c:pt idx="3">
                  <c:v>11</c:v>
                </c:pt>
                <c:pt idx="4">
                  <c:v>3779</c:v>
                </c:pt>
              </c:numCache>
            </c:numRef>
          </c:val>
        </c:ser>
        <c:ser>
          <c:idx val="1"/>
          <c:order val="1"/>
          <c:tx>
            <c:v>1/11/14-31/3/15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2442</c:v>
                </c:pt>
                <c:pt idx="1">
                  <c:v>178</c:v>
                </c:pt>
                <c:pt idx="2">
                  <c:v>1717</c:v>
                </c:pt>
                <c:pt idx="3">
                  <c:v>9</c:v>
                </c:pt>
                <c:pt idx="4">
                  <c:v>4346</c:v>
                </c:pt>
              </c:numCache>
            </c:numRef>
          </c:val>
        </c:ser>
        <c:axId val="63008890"/>
        <c:axId val="30209099"/>
      </c:bar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275"/>
          <c:w val="0.11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25"/>
          <c:w val="0.85475"/>
          <c:h val="0.8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1/11/14-31/3/15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ΞΕΝ!$E$33:$E$37</c:f>
              <c:numCache>
                <c:ptCount val="5"/>
                <c:pt idx="0">
                  <c:v>5970202</c:v>
                </c:pt>
                <c:pt idx="1">
                  <c:v>256694</c:v>
                </c:pt>
                <c:pt idx="2">
                  <c:v>2415642</c:v>
                </c:pt>
                <c:pt idx="3">
                  <c:v>24860</c:v>
                </c:pt>
                <c:pt idx="4">
                  <c:v>8667398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6191980</c:v>
                </c:pt>
                <c:pt idx="1">
                  <c:v>353558</c:v>
                </c:pt>
                <c:pt idx="2">
                  <c:v>2785018</c:v>
                </c:pt>
                <c:pt idx="3">
                  <c:v>18826</c:v>
                </c:pt>
                <c:pt idx="4">
                  <c:v>9349382</c:v>
                </c:pt>
              </c:numCache>
            </c:numRef>
          </c:val>
        </c:ser>
        <c:axId val="3446436"/>
        <c:axId val="31017925"/>
      </c:bar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15"/>
          <c:w val="0.0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65"/>
          <c:w val="0.854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1/11/13-31/3/14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3707</c:v>
                </c:pt>
                <c:pt idx="1">
                  <c:v>136</c:v>
                </c:pt>
                <c:pt idx="2">
                  <c:v>1166</c:v>
                </c:pt>
                <c:pt idx="3">
                  <c:v>10</c:v>
                </c:pt>
                <c:pt idx="4">
                  <c:v>5019</c:v>
                </c:pt>
              </c:numCache>
            </c:numRef>
          </c:val>
        </c:ser>
        <c:ser>
          <c:idx val="1"/>
          <c:order val="1"/>
          <c:tx>
            <c:v>1/11/14-31/3/15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3635</c:v>
                </c:pt>
                <c:pt idx="1">
                  <c:v>140</c:v>
                </c:pt>
                <c:pt idx="2">
                  <c:v>1103</c:v>
                </c:pt>
                <c:pt idx="3">
                  <c:v>3</c:v>
                </c:pt>
                <c:pt idx="4">
                  <c:v>4881</c:v>
                </c:pt>
              </c:numCache>
            </c:numRef>
          </c:val>
        </c:ser>
        <c:axId val="10725870"/>
        <c:axId val="29423967"/>
      </c:bar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15"/>
          <c:w val="0.11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"/>
          <c:w val="0.83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1/11/11-31/3/12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9626072</c:v>
                </c:pt>
                <c:pt idx="1">
                  <c:v>213200</c:v>
                </c:pt>
                <c:pt idx="2">
                  <c:v>1808014</c:v>
                </c:pt>
                <c:pt idx="3">
                  <c:v>8830</c:v>
                </c:pt>
                <c:pt idx="4">
                  <c:v>11656116</c:v>
                </c:pt>
              </c:numCache>
            </c:numRef>
          </c:val>
        </c:ser>
        <c:ser>
          <c:idx val="1"/>
          <c:order val="1"/>
          <c:tx>
            <c:v>1/11/12-31/3/13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9398758</c:v>
                </c:pt>
                <c:pt idx="1">
                  <c:v>220172</c:v>
                </c:pt>
                <c:pt idx="2">
                  <c:v>1621882</c:v>
                </c:pt>
                <c:pt idx="3">
                  <c:v>5998</c:v>
                </c:pt>
                <c:pt idx="4">
                  <c:v>11246810</c:v>
                </c:pt>
              </c:numCache>
            </c:numRef>
          </c:val>
        </c:ser>
        <c:axId val="63489112"/>
        <c:axId val="34531097"/>
      </c:bar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2"/>
          <c:w val="0.114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35">
      <selection activeCell="C49" sqref="C49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5" max="5" width="14.140625" style="0" customWidth="1"/>
    <col min="6" max="6" width="14.421875" style="0" customWidth="1"/>
    <col min="7" max="7" width="10.00390625" style="0" customWidth="1"/>
    <col min="8" max="8" width="13.28125" style="0" customWidth="1"/>
  </cols>
  <sheetData>
    <row r="1" spans="1:9" ht="62.25" customHeight="1">
      <c r="A1" s="105" t="s">
        <v>20</v>
      </c>
      <c r="B1" s="105"/>
      <c r="C1" s="105"/>
      <c r="D1" s="105"/>
      <c r="E1" s="105"/>
      <c r="F1" s="105"/>
      <c r="G1" s="105"/>
      <c r="H1" s="19"/>
      <c r="I1" s="19"/>
    </row>
    <row r="2" ht="15" customHeight="1">
      <c r="F2" s="1"/>
    </row>
    <row r="3" spans="1:7" ht="15" thickBot="1">
      <c r="A3" s="103" t="s">
        <v>0</v>
      </c>
      <c r="B3" s="103"/>
      <c r="C3" s="103"/>
      <c r="D3" s="103"/>
      <c r="E3" s="103"/>
      <c r="F3" s="103"/>
      <c r="G3" s="103"/>
    </row>
    <row r="4" spans="1:7" ht="31.5" customHeight="1">
      <c r="A4" s="93" t="s">
        <v>14</v>
      </c>
      <c r="B4" s="95" t="s">
        <v>9</v>
      </c>
      <c r="C4" s="95"/>
      <c r="D4" s="98" t="s">
        <v>16</v>
      </c>
      <c r="E4" s="96" t="s">
        <v>17</v>
      </c>
      <c r="F4" s="97"/>
      <c r="G4" s="100" t="s">
        <v>16</v>
      </c>
    </row>
    <row r="5" spans="1:7" ht="14.25" customHeight="1">
      <c r="A5" s="94"/>
      <c r="B5" s="81" t="s">
        <v>22</v>
      </c>
      <c r="C5" s="81" t="s">
        <v>26</v>
      </c>
      <c r="D5" s="99"/>
      <c r="E5" s="82" t="s">
        <v>22</v>
      </c>
      <c r="F5" s="81" t="s">
        <v>26</v>
      </c>
      <c r="G5" s="101"/>
    </row>
    <row r="6" spans="1:7" ht="15">
      <c r="A6" s="25" t="s">
        <v>11</v>
      </c>
      <c r="B6" s="26">
        <f>ΑΝΑ!B5+ΞΕΝ!B6</f>
        <v>4822</v>
      </c>
      <c r="C6" s="27">
        <f>ΑΝΑ!C5+ΞΕΝ!C6</f>
        <v>4931</v>
      </c>
      <c r="D6" s="28">
        <f>C6/B6-1</f>
        <v>0.022604728328494472</v>
      </c>
      <c r="E6" s="40">
        <f>ΑΝΑ!E5+ΞΕΝ!E6</f>
        <v>12699432</v>
      </c>
      <c r="F6" s="27">
        <f>ΑΝΑ!F5+ΞΕΝ!F6</f>
        <v>12588646</v>
      </c>
      <c r="G6" s="29">
        <f>F6/E6-1</f>
        <v>-0.008723697248821827</v>
      </c>
    </row>
    <row r="7" spans="1:7" ht="15">
      <c r="A7" s="24" t="s">
        <v>10</v>
      </c>
      <c r="B7" s="26">
        <f>ΑΝΑ!B6+ΞΕΝ!B7</f>
        <v>213</v>
      </c>
      <c r="C7" s="27">
        <f>ΑΝΑ!C6+ΞΕΝ!C7</f>
        <v>256</v>
      </c>
      <c r="D7" s="17">
        <f>C7/B7-1</f>
        <v>0.2018779342723005</v>
      </c>
      <c r="E7" s="40">
        <f>ΑΝΑ!E6+ΞΕΝ!E7</f>
        <v>375052</v>
      </c>
      <c r="F7" s="27">
        <f>ΑΝΑ!F6+ΞΕΝ!F7</f>
        <v>472494</v>
      </c>
      <c r="G7" s="18">
        <f>F7/E7-1</f>
        <v>0.25980930644283995</v>
      </c>
    </row>
    <row r="8" spans="1:7" ht="15">
      <c r="A8" s="24" t="s">
        <v>12</v>
      </c>
      <c r="B8" s="26">
        <f>ΑΝΑ!B7+ΞΕΝ!B8</f>
        <v>2243</v>
      </c>
      <c r="C8" s="27">
        <f>ΑΝΑ!C7+ΞΕΝ!C8</f>
        <v>2416</v>
      </c>
      <c r="D8" s="17">
        <f>C8/B8-1</f>
        <v>0.07712884529647801</v>
      </c>
      <c r="E8" s="40">
        <f>ΑΝΑ!E7+ΞΕΝ!E8</f>
        <v>3722206</v>
      </c>
      <c r="F8" s="27">
        <f>ΑΝΑ!F7+ΞΕΝ!F8</f>
        <v>3776130</v>
      </c>
      <c r="G8" s="18">
        <f>F8/E8-1</f>
        <v>0.014487107913962793</v>
      </c>
    </row>
    <row r="9" spans="1:7" ht="15.75" thickBot="1">
      <c r="A9" s="30" t="s">
        <v>13</v>
      </c>
      <c r="B9" s="26">
        <f>ΑΝΑ!B8+ΞΕΝ!B9</f>
        <v>20</v>
      </c>
      <c r="C9" s="27">
        <f>ΑΝΑ!C8+ΞΕΝ!C9</f>
        <v>11</v>
      </c>
      <c r="D9" s="33">
        <f>C9/B9-1</f>
        <v>-0.44999999999999996</v>
      </c>
      <c r="E9" s="40">
        <f>ΑΝΑ!E8+ΞΕΝ!E9</f>
        <v>33178</v>
      </c>
      <c r="F9" s="27">
        <f>ΑΝΑ!F8+ΞΕΝ!F9</f>
        <v>24270</v>
      </c>
      <c r="G9" s="34">
        <f>F9/E9-1</f>
        <v>-0.2684911688468262</v>
      </c>
    </row>
    <row r="10" spans="1:7" ht="15" thickBot="1">
      <c r="A10" s="35" t="s">
        <v>7</v>
      </c>
      <c r="B10" s="36">
        <f>ΑΝΑ!B9+ΞΕΝ!B10</f>
        <v>7298</v>
      </c>
      <c r="C10" s="37">
        <f>ΑΝΑ!C9+ΞΕΝ!C10</f>
        <v>7614</v>
      </c>
      <c r="D10" s="38">
        <f>C10/B10-1</f>
        <v>0.04329953411893661</v>
      </c>
      <c r="E10" s="41">
        <f>SUM(E6:E9)</f>
        <v>16829868</v>
      </c>
      <c r="F10" s="37">
        <f>ΑΝΑ!F9+ΞΕΝ!F10</f>
        <v>16861540</v>
      </c>
      <c r="G10" s="39">
        <f>F10/E10-1</f>
        <v>0.0018818923594647874</v>
      </c>
    </row>
    <row r="11" spans="6:7" ht="14.25" customHeight="1">
      <c r="F11" s="2"/>
      <c r="G11" s="14"/>
    </row>
    <row r="12" spans="1:7" ht="15" thickBot="1">
      <c r="A12" s="102" t="s">
        <v>1</v>
      </c>
      <c r="B12" s="102"/>
      <c r="C12" s="102"/>
      <c r="D12" s="102"/>
      <c r="E12" s="102"/>
      <c r="F12" s="102"/>
      <c r="G12" s="102"/>
    </row>
    <row r="13" spans="1:7" ht="31.5" customHeight="1">
      <c r="A13" s="93" t="s">
        <v>14</v>
      </c>
      <c r="B13" s="95" t="s">
        <v>9</v>
      </c>
      <c r="C13" s="95"/>
      <c r="D13" s="98" t="s">
        <v>16</v>
      </c>
      <c r="E13" s="96" t="s">
        <v>17</v>
      </c>
      <c r="F13" s="97"/>
      <c r="G13" s="100" t="s">
        <v>16</v>
      </c>
    </row>
    <row r="14" spans="1:7" ht="14.25" customHeight="1">
      <c r="A14" s="94"/>
      <c r="B14" s="81" t="s">
        <v>22</v>
      </c>
      <c r="C14" s="81" t="s">
        <v>26</v>
      </c>
      <c r="D14" s="99"/>
      <c r="E14" s="82" t="s">
        <v>22</v>
      </c>
      <c r="F14" s="81" t="s">
        <v>26</v>
      </c>
      <c r="G14" s="101"/>
    </row>
    <row r="15" spans="1:7" ht="15">
      <c r="A15" s="25" t="s">
        <v>11</v>
      </c>
      <c r="B15" s="26">
        <f>ΑΝΑ!B14+ΞΕΝ!B15</f>
        <v>625</v>
      </c>
      <c r="C15" s="27">
        <f>ΑΝΑ!C14+ΞΕΝ!C15</f>
        <v>658</v>
      </c>
      <c r="D15" s="28">
        <f>C15/B15-1</f>
        <v>0.05279999999999996</v>
      </c>
      <c r="E15" s="27">
        <f>ΑΝΑ!E14+ΞΕΝ!E15</f>
        <v>1724294</v>
      </c>
      <c r="F15" s="27">
        <f>ΑΝΑ!F14+ΞΕΝ!F15</f>
        <v>1831054</v>
      </c>
      <c r="G15" s="29">
        <f>F15/E15-1</f>
        <v>0.06191519543650914</v>
      </c>
    </row>
    <row r="16" spans="1:7" ht="15">
      <c r="A16" s="24" t="s">
        <v>10</v>
      </c>
      <c r="B16" s="26">
        <f>ΑΝΑ!B15+ΞΕΝ!B16</f>
        <v>24</v>
      </c>
      <c r="C16" s="27">
        <f>ΑΝΑ!C15+ΞΕΝ!C16</f>
        <v>35</v>
      </c>
      <c r="D16" s="17">
        <f>C16/B16-1</f>
        <v>0.45833333333333326</v>
      </c>
      <c r="E16" s="27">
        <f>ΑΝΑ!E15+ΞΕΝ!E16</f>
        <v>33604</v>
      </c>
      <c r="F16" s="27">
        <f>ΑΝΑ!F15+ΞΕΝ!F16</f>
        <v>46380</v>
      </c>
      <c r="G16" s="18">
        <f>F16/E16-1</f>
        <v>0.3801928341864065</v>
      </c>
    </row>
    <row r="17" spans="1:7" ht="15">
      <c r="A17" s="24" t="s">
        <v>12</v>
      </c>
      <c r="B17" s="26">
        <f>ΑΝΑ!B16+ΞΕΝ!B17</f>
        <v>221</v>
      </c>
      <c r="C17" s="27">
        <f>ΑΝΑ!C16+ΞΕΝ!C17</f>
        <v>301</v>
      </c>
      <c r="D17" s="17">
        <f>C17/B17-1</f>
        <v>0.3619909502262444</v>
      </c>
      <c r="E17" s="27">
        <f>ΑΝΑ!E16+ΞΕΝ!E17</f>
        <v>325606</v>
      </c>
      <c r="F17" s="27">
        <f>ΑΝΑ!F16+ΞΕΝ!F17</f>
        <v>466356</v>
      </c>
      <c r="G17" s="18">
        <f>F17/E17-1</f>
        <v>0.43227090409881885</v>
      </c>
    </row>
    <row r="18" spans="1:7" ht="15.75" thickBot="1">
      <c r="A18" s="30" t="s">
        <v>13</v>
      </c>
      <c r="B18" s="26">
        <f>ΑΝΑ!B17+ΞΕΝ!B18</f>
        <v>0</v>
      </c>
      <c r="C18" s="27">
        <f>ΑΝΑ!C17+ΞΕΝ!C18</f>
        <v>0</v>
      </c>
      <c r="D18" s="33">
        <v>0</v>
      </c>
      <c r="E18" s="27">
        <f>ΑΝΑ!E17+ΞΕΝ!E18</f>
        <v>0</v>
      </c>
      <c r="F18" s="27">
        <f>ΑΝΑ!F17+ΞΕΝ!F18</f>
        <v>0</v>
      </c>
      <c r="G18" s="34">
        <v>0</v>
      </c>
    </row>
    <row r="19" spans="1:7" ht="15" thickBot="1">
      <c r="A19" s="35" t="s">
        <v>7</v>
      </c>
      <c r="B19" s="36">
        <f>SUM(B15:B18)</f>
        <v>870</v>
      </c>
      <c r="C19" s="37">
        <f>ΑΝΑ!C18+ΞΕΝ!C19</f>
        <v>994</v>
      </c>
      <c r="D19" s="38">
        <f>C19/B19-1</f>
        <v>0.14252873563218382</v>
      </c>
      <c r="E19" s="37">
        <f>SUM(E15:E18)</f>
        <v>2083504</v>
      </c>
      <c r="F19" s="37">
        <f>ΑΝΑ!F18+ΞΕΝ!F19</f>
        <v>2343790</v>
      </c>
      <c r="G19" s="39">
        <f>F19/E19-1</f>
        <v>0.12492704597639359</v>
      </c>
    </row>
    <row r="20" spans="6:7" ht="15.75" customHeight="1">
      <c r="F20" s="7"/>
      <c r="G20" s="4"/>
    </row>
    <row r="21" spans="1:7" ht="15" thickBot="1">
      <c r="A21" s="102" t="s">
        <v>2</v>
      </c>
      <c r="B21" s="102"/>
      <c r="C21" s="102"/>
      <c r="D21" s="102"/>
      <c r="E21" s="102"/>
      <c r="F21" s="102"/>
      <c r="G21" s="102"/>
    </row>
    <row r="22" spans="1:7" ht="31.5" customHeight="1">
      <c r="A22" s="93" t="s">
        <v>14</v>
      </c>
      <c r="B22" s="95" t="s">
        <v>9</v>
      </c>
      <c r="C22" s="95"/>
      <c r="D22" s="98" t="s">
        <v>16</v>
      </c>
      <c r="E22" s="96" t="s">
        <v>17</v>
      </c>
      <c r="F22" s="97"/>
      <c r="G22" s="100" t="s">
        <v>16</v>
      </c>
    </row>
    <row r="23" spans="1:7" ht="14.25" customHeight="1">
      <c r="A23" s="94"/>
      <c r="B23" s="81" t="s">
        <v>22</v>
      </c>
      <c r="C23" s="81" t="s">
        <v>26</v>
      </c>
      <c r="D23" s="99"/>
      <c r="E23" s="82" t="s">
        <v>22</v>
      </c>
      <c r="F23" s="81" t="s">
        <v>26</v>
      </c>
      <c r="G23" s="101"/>
    </row>
    <row r="24" spans="1:7" ht="15">
      <c r="A24" s="25" t="s">
        <v>11</v>
      </c>
      <c r="B24" s="26">
        <f>ΑΝΑ!B23+ΞΕΝ!B24</f>
        <v>496</v>
      </c>
      <c r="C24" s="27">
        <f>ΑΝΑ!C23+ΞΕΝ!C24</f>
        <v>488</v>
      </c>
      <c r="D24" s="28">
        <f>C24/B24-1</f>
        <v>-0.016129032258064502</v>
      </c>
      <c r="E24" s="27">
        <f>ΑΝΑ!E23+ΞΕΝ!E24</f>
        <v>1172548</v>
      </c>
      <c r="F24" s="27">
        <f>ΑΝΑ!F23+ΞΕΝ!F24</f>
        <v>1171038</v>
      </c>
      <c r="G24" s="29">
        <f>F24/E24-1</f>
        <v>-0.0012877937619610869</v>
      </c>
    </row>
    <row r="25" spans="1:7" ht="15">
      <c r="A25" s="24" t="s">
        <v>10</v>
      </c>
      <c r="B25" s="26">
        <f>ΑΝΑ!B24+ΞΕΝ!B25</f>
        <v>26</v>
      </c>
      <c r="C25" s="27">
        <f>ΑΝΑ!C24+ΞΕΝ!C25</f>
        <v>27</v>
      </c>
      <c r="D25" s="17">
        <f>C25/B25-1</f>
        <v>0.03846153846153855</v>
      </c>
      <c r="E25" s="27">
        <f>ΑΝΑ!E24+ΞΕΝ!E25</f>
        <v>61238</v>
      </c>
      <c r="F25" s="27">
        <f>ΑΝΑ!F24+ΞΕΝ!F25</f>
        <v>54856</v>
      </c>
      <c r="G25" s="18">
        <f>F25/E25-1</f>
        <v>-0.10421633626179827</v>
      </c>
    </row>
    <row r="26" spans="1:7" ht="15">
      <c r="A26" s="24" t="s">
        <v>12</v>
      </c>
      <c r="B26" s="26">
        <f>ΑΝΑ!B25+ΞΕΝ!B26</f>
        <v>107</v>
      </c>
      <c r="C26" s="27">
        <f>ΑΝΑ!C25+ΞΕΝ!C26</f>
        <v>103</v>
      </c>
      <c r="D26" s="17">
        <f>C26/B26-1</f>
        <v>-0.03738317757009346</v>
      </c>
      <c r="E26" s="27">
        <f>ΑΝΑ!E25+ΞΕΝ!E26</f>
        <v>175844</v>
      </c>
      <c r="F26" s="27">
        <f>ΑΝΑ!F25+ΞΕΝ!F26</f>
        <v>164414</v>
      </c>
      <c r="G26" s="18">
        <f>F26/E26-1</f>
        <v>-0.06500079616023291</v>
      </c>
    </row>
    <row r="27" spans="1:7" ht="15.75" thickBot="1">
      <c r="A27" s="30" t="s">
        <v>13</v>
      </c>
      <c r="B27" s="26">
        <f>ΑΝΑ!B26+ΞΕΝ!B27</f>
        <v>1</v>
      </c>
      <c r="C27" s="27">
        <f>ΑΝΑ!C26+ΞΕΝ!C27</f>
        <v>1</v>
      </c>
      <c r="D27" s="33">
        <f>C27/B27-1</f>
        <v>0</v>
      </c>
      <c r="E27" s="27">
        <f>ΑΝΑ!E26+ΞΕΝ!E27</f>
        <v>512</v>
      </c>
      <c r="F27" s="27">
        <f>ΑΝΑ!F26+ΞΕΝ!F27</f>
        <v>554</v>
      </c>
      <c r="G27" s="34">
        <f>F27/E27-1</f>
        <v>0.08203125</v>
      </c>
    </row>
    <row r="28" spans="1:7" ht="15" thickBot="1">
      <c r="A28" s="35" t="s">
        <v>7</v>
      </c>
      <c r="B28" s="36">
        <f>SUM(B24:B27)</f>
        <v>630</v>
      </c>
      <c r="C28" s="37">
        <f>ΑΝΑ!C27+ΞΕΝ!C28</f>
        <v>619</v>
      </c>
      <c r="D28" s="38">
        <f>C28/B28-1</f>
        <v>-0.01746031746031751</v>
      </c>
      <c r="E28" s="37">
        <f>SUM(E24:E27)</f>
        <v>1410142</v>
      </c>
      <c r="F28" s="37">
        <f>ΑΝΑ!F27+ΞΕΝ!F28</f>
        <v>1390862</v>
      </c>
      <c r="G28" s="39">
        <f>F28/E28-1</f>
        <v>-0.01367238193033038</v>
      </c>
    </row>
    <row r="29" spans="6:7" ht="15.75" customHeight="1">
      <c r="F29" s="9"/>
      <c r="G29" s="10"/>
    </row>
    <row r="30" spans="1:7" ht="15" thickBot="1">
      <c r="A30" s="103" t="s">
        <v>3</v>
      </c>
      <c r="B30" s="103"/>
      <c r="C30" s="103"/>
      <c r="D30" s="103"/>
      <c r="E30" s="103"/>
      <c r="F30" s="103"/>
      <c r="G30" s="103"/>
    </row>
    <row r="31" spans="1:7" ht="31.5" customHeight="1">
      <c r="A31" s="93" t="s">
        <v>14</v>
      </c>
      <c r="B31" s="95" t="s">
        <v>9</v>
      </c>
      <c r="C31" s="95"/>
      <c r="D31" s="98" t="s">
        <v>16</v>
      </c>
      <c r="E31" s="96" t="s">
        <v>17</v>
      </c>
      <c r="F31" s="97"/>
      <c r="G31" s="100" t="s">
        <v>16</v>
      </c>
    </row>
    <row r="32" spans="1:7" ht="14.25" customHeight="1">
      <c r="A32" s="94"/>
      <c r="B32" s="81" t="s">
        <v>22</v>
      </c>
      <c r="C32" s="81" t="s">
        <v>26</v>
      </c>
      <c r="D32" s="99"/>
      <c r="E32" s="82" t="s">
        <v>22</v>
      </c>
      <c r="F32" s="81" t="s">
        <v>26</v>
      </c>
      <c r="G32" s="101"/>
    </row>
    <row r="33" spans="1:7" ht="15">
      <c r="A33" s="25" t="s">
        <v>11</v>
      </c>
      <c r="B33" s="26">
        <f>ΑΝΑ!B32+ΞΕΝ!B33</f>
        <v>5943</v>
      </c>
      <c r="C33" s="27">
        <f>ΑΝΑ!C32+ΞΕΝ!C33</f>
        <v>6077</v>
      </c>
      <c r="D33" s="28">
        <f>C33/B33-1</f>
        <v>0.022547534915026146</v>
      </c>
      <c r="E33" s="43">
        <f>ΑΝΑ!E32+ΞΕΝ!E33</f>
        <v>15596274</v>
      </c>
      <c r="F33" s="27">
        <f>ΑΝΑ!F32+ΞΕΝ!F33</f>
        <v>15590738</v>
      </c>
      <c r="G33" s="29">
        <f>F33/E33-1</f>
        <v>-0.00035495657488449073</v>
      </c>
    </row>
    <row r="34" spans="1:7" ht="15">
      <c r="A34" s="24" t="s">
        <v>10</v>
      </c>
      <c r="B34" s="23">
        <f>ΑΝΑ!B33+ΞΕΝ!B34</f>
        <v>263</v>
      </c>
      <c r="C34" s="8">
        <f>ΑΝΑ!C33+ΞΕΝ!C34</f>
        <v>318</v>
      </c>
      <c r="D34" s="17">
        <f>C34/B34-1</f>
        <v>0.209125475285171</v>
      </c>
      <c r="E34" s="16">
        <f>ΑΝΑ!E33+ΞΕΝ!E34</f>
        <v>469894</v>
      </c>
      <c r="F34" s="8">
        <f>ΑΝΑ!F33+ΞΕΝ!F34</f>
        <v>573730</v>
      </c>
      <c r="G34" s="18">
        <f>F34/E34-1</f>
        <v>0.22097749705252667</v>
      </c>
    </row>
    <row r="35" spans="1:7" ht="15">
      <c r="A35" s="24" t="s">
        <v>12</v>
      </c>
      <c r="B35" s="23">
        <f>ΑΝΑ!B34+ΞΕΝ!B35</f>
        <v>2571</v>
      </c>
      <c r="C35" s="8">
        <f>ΑΝΑ!C34+ΞΕΝ!C35</f>
        <v>2820</v>
      </c>
      <c r="D35" s="17">
        <f>C35/B35-1</f>
        <v>0.09684947491248552</v>
      </c>
      <c r="E35" s="16">
        <f>ΑΝΑ!E34+ΞΕΝ!E35</f>
        <v>4223656</v>
      </c>
      <c r="F35" s="8">
        <f>ΑΝΑ!F34+ΞΕΝ!F35</f>
        <v>4406900</v>
      </c>
      <c r="G35" s="18">
        <f>F35/E35-1</f>
        <v>0.04338516204918208</v>
      </c>
    </row>
    <row r="36" spans="1:7" ht="15.75" thickBot="1">
      <c r="A36" s="30" t="s">
        <v>13</v>
      </c>
      <c r="B36" s="31">
        <f>ΑΝΑ!B35+ΞΕΝ!B36</f>
        <v>21</v>
      </c>
      <c r="C36" s="32">
        <f>ΑΝΑ!C35+ΞΕΝ!C36</f>
        <v>12</v>
      </c>
      <c r="D36" s="33">
        <f>C36/B36-1</f>
        <v>-0.4285714285714286</v>
      </c>
      <c r="E36" s="47">
        <f>ΑΝΑ!E35+ΞΕΝ!E36</f>
        <v>33690</v>
      </c>
      <c r="F36" s="32">
        <f>ΑΝΑ!F35+ΞΕΝ!F36</f>
        <v>24824</v>
      </c>
      <c r="G36" s="34">
        <f>F36/E36-1</f>
        <v>-0.26316414366280794</v>
      </c>
    </row>
    <row r="37" spans="1:7" ht="16.5" customHeight="1" thickBot="1">
      <c r="A37" s="35" t="s">
        <v>7</v>
      </c>
      <c r="B37" s="36">
        <f>ΑΝΑ!B36+ΞΕΝ!B37</f>
        <v>8798</v>
      </c>
      <c r="C37" s="37">
        <f>ΑΝΑ!C36+ΞΕΝ!C37</f>
        <v>9227</v>
      </c>
      <c r="D37" s="38">
        <f>C37/B37-1</f>
        <v>0.048761082064105565</v>
      </c>
      <c r="E37" s="46">
        <f>ΑΝΑ!E36+ΞΕΝ!E37</f>
        <v>20323514</v>
      </c>
      <c r="F37" s="37">
        <f>ΑΝΑ!F36+ΞΕΝ!F37</f>
        <v>20596192</v>
      </c>
      <c r="G37" s="39">
        <f>F37/E37-1</f>
        <v>0.01341687269238978</v>
      </c>
    </row>
    <row r="38" spans="6:7" ht="14.25">
      <c r="F38" s="3"/>
      <c r="G38" s="13"/>
    </row>
    <row r="39" spans="1:9" ht="30.75" customHeight="1">
      <c r="A39" s="104" t="s">
        <v>15</v>
      </c>
      <c r="B39" s="104"/>
      <c r="C39" s="104"/>
      <c r="D39" s="104"/>
      <c r="E39" s="104"/>
      <c r="F39" s="104"/>
      <c r="G39" s="104"/>
      <c r="H39" s="20"/>
      <c r="I39" s="20"/>
    </row>
    <row r="40" spans="1:9" ht="12.75" customHeight="1">
      <c r="A40" s="48"/>
      <c r="B40" s="48"/>
      <c r="C40" s="48"/>
      <c r="D40" s="48"/>
      <c r="E40" s="48"/>
      <c r="F40" s="48"/>
      <c r="G40" s="48"/>
      <c r="H40" s="20"/>
      <c r="I40" s="20"/>
    </row>
    <row r="41" spans="1:7" ht="11.25" customHeight="1">
      <c r="A41" s="48"/>
      <c r="B41" s="48"/>
      <c r="C41" s="48"/>
      <c r="D41" s="48"/>
      <c r="E41" s="48"/>
      <c r="F41" s="48"/>
      <c r="G41" s="48"/>
    </row>
    <row r="42" spans="1:7" ht="12.75">
      <c r="A42" s="50" t="s">
        <v>25</v>
      </c>
      <c r="B42" s="49"/>
      <c r="C42" s="50"/>
      <c r="D42" s="50"/>
      <c r="E42" s="50"/>
      <c r="F42" s="50"/>
      <c r="G42" s="50"/>
    </row>
    <row r="43" spans="1:8" ht="12.75">
      <c r="A43" s="54"/>
      <c r="B43" s="55"/>
      <c r="C43" s="55"/>
      <c r="D43" s="51"/>
      <c r="E43" s="51"/>
      <c r="F43" s="50"/>
      <c r="G43" s="50"/>
      <c r="H43" s="6"/>
    </row>
    <row r="44" spans="1:9" ht="12.75">
      <c r="A44" s="50"/>
      <c r="B44" s="50"/>
      <c r="C44" s="50"/>
      <c r="D44" s="50"/>
      <c r="E44" s="92" t="s">
        <v>4</v>
      </c>
      <c r="F44" s="92"/>
      <c r="G44" s="92"/>
      <c r="I44" s="6"/>
    </row>
    <row r="45" spans="1:7" ht="12.75">
      <c r="A45" s="73">
        <v>42543</v>
      </c>
      <c r="B45" s="50"/>
      <c r="C45" s="50"/>
      <c r="D45" s="50"/>
      <c r="E45" s="92" t="s">
        <v>5</v>
      </c>
      <c r="F45" s="92"/>
      <c r="G45" s="92"/>
    </row>
  </sheetData>
  <sheetProtection/>
  <mergeCells count="28">
    <mergeCell ref="E31:F31"/>
    <mergeCell ref="G31:G32"/>
    <mergeCell ref="E22:F22"/>
    <mergeCell ref="G22:G23"/>
    <mergeCell ref="A3:G3"/>
    <mergeCell ref="A1:G1"/>
    <mergeCell ref="G13:G14"/>
    <mergeCell ref="A13:A14"/>
    <mergeCell ref="E44:G44"/>
    <mergeCell ref="B22:C22"/>
    <mergeCell ref="D22:D23"/>
    <mergeCell ref="A21:G21"/>
    <mergeCell ref="A22:A23"/>
    <mergeCell ref="A31:A32"/>
    <mergeCell ref="A30:G30"/>
    <mergeCell ref="B31:C31"/>
    <mergeCell ref="D31:D32"/>
    <mergeCell ref="A39:G39"/>
    <mergeCell ref="E45:G45"/>
    <mergeCell ref="A4:A5"/>
    <mergeCell ref="B4:C4"/>
    <mergeCell ref="E4:F4"/>
    <mergeCell ref="D4:D5"/>
    <mergeCell ref="G4:G5"/>
    <mergeCell ref="A12:G12"/>
    <mergeCell ref="B13:C13"/>
    <mergeCell ref="D13:D14"/>
    <mergeCell ref="E13:F1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2">
      <selection activeCell="C44" sqref="C44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9.57421875" style="0" customWidth="1"/>
    <col min="5" max="5" width="13.7109375" style="0" customWidth="1"/>
    <col min="6" max="6" width="16.57421875" style="0" customWidth="1"/>
  </cols>
  <sheetData>
    <row r="1" spans="1:9" ht="46.5" customHeight="1">
      <c r="A1" s="105" t="s">
        <v>18</v>
      </c>
      <c r="B1" s="105"/>
      <c r="C1" s="105"/>
      <c r="D1" s="105"/>
      <c r="E1" s="105"/>
      <c r="F1" s="105"/>
      <c r="G1" s="105"/>
      <c r="H1" s="19"/>
      <c r="I1" s="19"/>
    </row>
    <row r="2" ht="12.75">
      <c r="F2" s="1"/>
    </row>
    <row r="3" spans="1:7" ht="15" thickBot="1">
      <c r="A3" s="103" t="s">
        <v>0</v>
      </c>
      <c r="B3" s="103"/>
      <c r="C3" s="103"/>
      <c r="D3" s="103"/>
      <c r="E3" s="103"/>
      <c r="F3" s="103"/>
      <c r="G3" s="103"/>
    </row>
    <row r="4" spans="1:7" ht="45" customHeight="1">
      <c r="A4" s="93" t="s">
        <v>14</v>
      </c>
      <c r="B4" s="95" t="s">
        <v>8</v>
      </c>
      <c r="C4" s="95"/>
      <c r="D4" s="98" t="s">
        <v>16</v>
      </c>
      <c r="E4" s="96" t="s">
        <v>27</v>
      </c>
      <c r="F4" s="97"/>
      <c r="G4" s="100" t="s">
        <v>16</v>
      </c>
    </row>
    <row r="5" spans="1:7" ht="15" customHeight="1">
      <c r="A5" s="106"/>
      <c r="B5" s="80" t="s">
        <v>22</v>
      </c>
      <c r="C5" s="80" t="s">
        <v>26</v>
      </c>
      <c r="D5" s="99"/>
      <c r="E5" s="80" t="s">
        <v>22</v>
      </c>
      <c r="F5" s="81" t="s">
        <v>26</v>
      </c>
      <c r="G5" s="101"/>
    </row>
    <row r="6" spans="1:7" ht="15" customHeight="1">
      <c r="A6" s="25" t="s">
        <v>11</v>
      </c>
      <c r="B6" s="27">
        <v>2092</v>
      </c>
      <c r="C6" s="74">
        <v>2236</v>
      </c>
      <c r="D6" s="28">
        <f>C6/B6-1</f>
        <v>0.06883365200764824</v>
      </c>
      <c r="E6" s="27">
        <v>5583162</v>
      </c>
      <c r="F6" s="74">
        <v>5661650</v>
      </c>
      <c r="G6" s="29">
        <f>F6/E6-1</f>
        <v>0.014057983630064719</v>
      </c>
    </row>
    <row r="7" spans="1:7" ht="15" customHeight="1">
      <c r="A7" s="24" t="s">
        <v>10</v>
      </c>
      <c r="B7" s="8">
        <v>104</v>
      </c>
      <c r="C7" s="74">
        <v>143</v>
      </c>
      <c r="D7" s="28">
        <f>C7/B7-1</f>
        <v>0.375</v>
      </c>
      <c r="E7" s="8">
        <v>206846</v>
      </c>
      <c r="F7" s="74">
        <v>290738</v>
      </c>
      <c r="G7" s="29">
        <f>F7/E7-1</f>
        <v>0.4055770960037903</v>
      </c>
    </row>
    <row r="8" spans="1:7" ht="15" customHeight="1">
      <c r="A8" s="24" t="s">
        <v>12</v>
      </c>
      <c r="B8" s="8">
        <v>1255</v>
      </c>
      <c r="C8" s="74">
        <v>1481</v>
      </c>
      <c r="D8" s="28">
        <f>C8/B8-1</f>
        <v>0.18007968127490037</v>
      </c>
      <c r="E8" s="8">
        <v>2180190</v>
      </c>
      <c r="F8" s="74">
        <v>2415742</v>
      </c>
      <c r="G8" s="29">
        <f>F8/E8-1</f>
        <v>0.10804195964571894</v>
      </c>
    </row>
    <row r="9" spans="1:7" ht="15" customHeight="1" thickBot="1">
      <c r="A9" s="30" t="s">
        <v>13</v>
      </c>
      <c r="B9" s="32">
        <v>11</v>
      </c>
      <c r="C9" s="91">
        <v>9</v>
      </c>
      <c r="D9" s="28">
        <f>C9/B9-1</f>
        <v>-0.18181818181818177</v>
      </c>
      <c r="E9" s="79">
        <v>24860</v>
      </c>
      <c r="F9" s="75">
        <v>18826</v>
      </c>
      <c r="G9" s="29">
        <f>F9/E9-1</f>
        <v>-0.2427192276749799</v>
      </c>
    </row>
    <row r="10" spans="1:7" ht="15" customHeight="1" thickBot="1">
      <c r="A10" s="35" t="s">
        <v>7</v>
      </c>
      <c r="B10" s="37">
        <f>SUM(B6:B9)</f>
        <v>3462</v>
      </c>
      <c r="C10" s="37">
        <f>SUM(C6:C9)</f>
        <v>3869</v>
      </c>
      <c r="D10" s="38">
        <f>C10/B10-1</f>
        <v>0.11756210283073365</v>
      </c>
      <c r="E10" s="41">
        <f>SUM(E6:E9)</f>
        <v>7995058</v>
      </c>
      <c r="F10" s="76">
        <f>SUM(F6:F9)</f>
        <v>8386956</v>
      </c>
      <c r="G10" s="39">
        <f>F10/E10-1</f>
        <v>0.04901753057951552</v>
      </c>
    </row>
    <row r="11" ht="14.25">
      <c r="F11" s="2"/>
    </row>
    <row r="12" spans="1:7" ht="15" thickBot="1">
      <c r="A12" s="103" t="s">
        <v>1</v>
      </c>
      <c r="B12" s="103"/>
      <c r="C12" s="103"/>
      <c r="D12" s="103"/>
      <c r="E12" s="103"/>
      <c r="F12" s="103"/>
      <c r="G12" s="103"/>
    </row>
    <row r="13" spans="1:7" ht="45" customHeight="1">
      <c r="A13" s="93" t="s">
        <v>14</v>
      </c>
      <c r="B13" s="95" t="s">
        <v>8</v>
      </c>
      <c r="C13" s="95"/>
      <c r="D13" s="98" t="s">
        <v>16</v>
      </c>
      <c r="E13" s="96" t="s">
        <v>27</v>
      </c>
      <c r="F13" s="97"/>
      <c r="G13" s="100" t="s">
        <v>16</v>
      </c>
    </row>
    <row r="14" spans="1:7" ht="15" customHeight="1">
      <c r="A14" s="106"/>
      <c r="B14" s="81" t="s">
        <v>22</v>
      </c>
      <c r="C14" s="80" t="s">
        <v>26</v>
      </c>
      <c r="D14" s="99"/>
      <c r="E14" s="82" t="s">
        <v>22</v>
      </c>
      <c r="F14" s="81" t="s">
        <v>26</v>
      </c>
      <c r="G14" s="101"/>
    </row>
    <row r="15" spans="1:7" ht="15" customHeight="1">
      <c r="A15" s="25" t="s">
        <v>11</v>
      </c>
      <c r="B15" s="27">
        <v>93</v>
      </c>
      <c r="C15" s="74">
        <v>142</v>
      </c>
      <c r="D15" s="28">
        <f>C15/B15-1</f>
        <v>0.5268817204301075</v>
      </c>
      <c r="E15" s="27">
        <v>255920</v>
      </c>
      <c r="F15" s="74">
        <v>367488</v>
      </c>
      <c r="G15" s="29">
        <f>F15/E15-1</f>
        <v>0.4359487339793686</v>
      </c>
    </row>
    <row r="16" spans="1:7" ht="15" customHeight="1">
      <c r="A16" s="24" t="s">
        <v>10</v>
      </c>
      <c r="B16" s="8">
        <v>9</v>
      </c>
      <c r="C16" s="74">
        <v>22</v>
      </c>
      <c r="D16" s="28">
        <f>C16/B16-1</f>
        <v>1.4444444444444446</v>
      </c>
      <c r="E16" s="8">
        <v>14212</v>
      </c>
      <c r="F16" s="74">
        <v>32352</v>
      </c>
      <c r="G16" s="29">
        <f>F16/E16-1</f>
        <v>1.2763861525471434</v>
      </c>
    </row>
    <row r="17" spans="1:7" ht="15" customHeight="1">
      <c r="A17" s="24" t="s">
        <v>12</v>
      </c>
      <c r="B17" s="8">
        <v>109</v>
      </c>
      <c r="C17" s="74">
        <v>196</v>
      </c>
      <c r="D17" s="28">
        <f>C17/B17-1</f>
        <v>0.798165137614679</v>
      </c>
      <c r="E17" s="8">
        <v>164802</v>
      </c>
      <c r="F17" s="74">
        <v>303168</v>
      </c>
      <c r="G17" s="29">
        <f>F17/E17-1</f>
        <v>0.8395893253722648</v>
      </c>
    </row>
    <row r="18" spans="1:7" ht="15" customHeight="1" thickBot="1">
      <c r="A18" s="30" t="s">
        <v>13</v>
      </c>
      <c r="B18" s="32">
        <v>0</v>
      </c>
      <c r="C18" s="91">
        <v>0</v>
      </c>
      <c r="D18" s="17" t="s">
        <v>21</v>
      </c>
      <c r="E18" s="79">
        <v>0</v>
      </c>
      <c r="F18" s="74">
        <v>0</v>
      </c>
      <c r="G18" s="18" t="s">
        <v>21</v>
      </c>
    </row>
    <row r="19" spans="1:7" ht="15" customHeight="1" thickBot="1">
      <c r="A19" s="35" t="s">
        <v>7</v>
      </c>
      <c r="B19" s="37">
        <f>SUM(B15:B18)</f>
        <v>211</v>
      </c>
      <c r="C19" s="37">
        <f>SUM(C15:C18)</f>
        <v>360</v>
      </c>
      <c r="D19" s="38">
        <f>C19/B19-1</f>
        <v>0.7061611374407584</v>
      </c>
      <c r="E19" s="37">
        <f>SUM(E15:E18)</f>
        <v>434934</v>
      </c>
      <c r="F19" s="37">
        <f>SUM(F15:F18)</f>
        <v>703008</v>
      </c>
      <c r="G19" s="39">
        <f>F19/E19-1</f>
        <v>0.6163555849853082</v>
      </c>
    </row>
    <row r="20" spans="6:7" ht="15">
      <c r="F20" s="7"/>
      <c r="G20" s="4"/>
    </row>
    <row r="21" spans="1:7" ht="15" thickBot="1">
      <c r="A21" s="102" t="s">
        <v>2</v>
      </c>
      <c r="B21" s="102"/>
      <c r="C21" s="102"/>
      <c r="D21" s="102"/>
      <c r="E21" s="102"/>
      <c r="F21" s="102"/>
      <c r="G21" s="102"/>
    </row>
    <row r="22" spans="1:7" ht="45" customHeight="1">
      <c r="A22" s="93" t="s">
        <v>14</v>
      </c>
      <c r="B22" s="95" t="s">
        <v>8</v>
      </c>
      <c r="C22" s="95"/>
      <c r="D22" s="98" t="s">
        <v>16</v>
      </c>
      <c r="E22" s="96" t="s">
        <v>27</v>
      </c>
      <c r="F22" s="97"/>
      <c r="G22" s="100" t="s">
        <v>16</v>
      </c>
    </row>
    <row r="23" spans="1:7" ht="15" customHeight="1">
      <c r="A23" s="106"/>
      <c r="B23" s="80" t="s">
        <v>22</v>
      </c>
      <c r="C23" s="80" t="s">
        <v>26</v>
      </c>
      <c r="D23" s="107"/>
      <c r="E23" s="82" t="s">
        <v>22</v>
      </c>
      <c r="F23" s="81" t="s">
        <v>26</v>
      </c>
      <c r="G23" s="101"/>
    </row>
    <row r="24" spans="1:7" ht="15" customHeight="1">
      <c r="A24" s="25" t="s">
        <v>11</v>
      </c>
      <c r="B24" s="27">
        <v>51</v>
      </c>
      <c r="C24" s="74">
        <v>64</v>
      </c>
      <c r="D24" s="28">
        <f>C24/B24-1</f>
        <v>0.2549019607843137</v>
      </c>
      <c r="E24" s="27">
        <v>131120</v>
      </c>
      <c r="F24" s="74">
        <v>162842</v>
      </c>
      <c r="G24" s="29">
        <f>F24/E24-1</f>
        <v>0.2419310555216596</v>
      </c>
    </row>
    <row r="25" spans="1:7" ht="15" customHeight="1">
      <c r="A25" s="24" t="s">
        <v>10</v>
      </c>
      <c r="B25" s="8">
        <v>14</v>
      </c>
      <c r="C25" s="74">
        <v>13</v>
      </c>
      <c r="D25" s="28">
        <f>C25/B25-1</f>
        <v>-0.0714285714285714</v>
      </c>
      <c r="E25" s="8">
        <v>35636</v>
      </c>
      <c r="F25" s="74">
        <v>30468</v>
      </c>
      <c r="G25" s="29">
        <f>F25/E25-1</f>
        <v>-0.14502188797844873</v>
      </c>
    </row>
    <row r="26" spans="1:7" ht="15" customHeight="1">
      <c r="A26" s="24" t="s">
        <v>12</v>
      </c>
      <c r="B26" s="8">
        <v>41</v>
      </c>
      <c r="C26" s="74">
        <v>40</v>
      </c>
      <c r="D26" s="28">
        <f>C26/B26-1</f>
        <v>-0.024390243902439046</v>
      </c>
      <c r="E26" s="8">
        <v>70650</v>
      </c>
      <c r="F26" s="74">
        <v>66108</v>
      </c>
      <c r="G26" s="29">
        <f>F26/E26-1</f>
        <v>-0.06428874734607215</v>
      </c>
    </row>
    <row r="27" spans="1:7" ht="15" customHeight="1" thickBot="1">
      <c r="A27" s="30" t="s">
        <v>13</v>
      </c>
      <c r="B27" s="32">
        <v>0</v>
      </c>
      <c r="C27" s="91">
        <v>0</v>
      </c>
      <c r="D27" s="17" t="s">
        <v>21</v>
      </c>
      <c r="E27" s="79">
        <v>0</v>
      </c>
      <c r="F27" s="75">
        <v>0</v>
      </c>
      <c r="G27" s="18" t="s">
        <v>21</v>
      </c>
    </row>
    <row r="28" spans="1:7" ht="15" customHeight="1" thickBot="1">
      <c r="A28" s="35" t="s">
        <v>7</v>
      </c>
      <c r="B28" s="37">
        <f>SUM(B24:B27)</f>
        <v>106</v>
      </c>
      <c r="C28" s="37">
        <f>SUM(C24:C27)</f>
        <v>117</v>
      </c>
      <c r="D28" s="38">
        <f>C28/B28-1</f>
        <v>0.10377358490566047</v>
      </c>
      <c r="E28" s="46">
        <f>SUM(E24:E27)</f>
        <v>237406</v>
      </c>
      <c r="F28" s="76">
        <f>SUM(F24:F27)</f>
        <v>259418</v>
      </c>
      <c r="G28" s="39">
        <f>F28/E28-1</f>
        <v>0.09271880238915609</v>
      </c>
    </row>
    <row r="29" spans="6:7" ht="15">
      <c r="F29" s="11"/>
      <c r="G29" s="12"/>
    </row>
    <row r="30" spans="1:7" ht="15" thickBot="1">
      <c r="A30" s="103" t="s">
        <v>3</v>
      </c>
      <c r="B30" s="103"/>
      <c r="C30" s="103"/>
      <c r="D30" s="103"/>
      <c r="E30" s="103"/>
      <c r="F30" s="103"/>
      <c r="G30" s="103"/>
    </row>
    <row r="31" spans="1:7" ht="45" customHeight="1">
      <c r="A31" s="93" t="s">
        <v>14</v>
      </c>
      <c r="B31" s="95" t="s">
        <v>8</v>
      </c>
      <c r="C31" s="95"/>
      <c r="D31" s="98" t="s">
        <v>16</v>
      </c>
      <c r="E31" s="96" t="s">
        <v>27</v>
      </c>
      <c r="F31" s="97"/>
      <c r="G31" s="100" t="s">
        <v>16</v>
      </c>
    </row>
    <row r="32" spans="1:7" ht="15" customHeight="1">
      <c r="A32" s="106"/>
      <c r="B32" s="80" t="s">
        <v>22</v>
      </c>
      <c r="C32" s="80" t="s">
        <v>26</v>
      </c>
      <c r="D32" s="107"/>
      <c r="E32" s="82" t="s">
        <v>22</v>
      </c>
      <c r="F32" s="81" t="s">
        <v>26</v>
      </c>
      <c r="G32" s="101"/>
    </row>
    <row r="33" spans="1:7" ht="15" customHeight="1">
      <c r="A33" s="25" t="s">
        <v>11</v>
      </c>
      <c r="B33" s="26">
        <f aca="true" t="shared" si="0" ref="B33:C36">B6+B15+B24</f>
        <v>2236</v>
      </c>
      <c r="C33" s="26">
        <f t="shared" si="0"/>
        <v>2442</v>
      </c>
      <c r="D33" s="28">
        <f>C33/B33-1</f>
        <v>0.092128801431127</v>
      </c>
      <c r="E33" s="78">
        <f aca="true" t="shared" si="1" ref="E33:F36">E6+E15+E24</f>
        <v>5970202</v>
      </c>
      <c r="F33" s="8">
        <f t="shared" si="1"/>
        <v>6191980</v>
      </c>
      <c r="G33" s="29">
        <f>F33/E33-1</f>
        <v>0.03714748680195412</v>
      </c>
    </row>
    <row r="34" spans="1:7" ht="15" customHeight="1">
      <c r="A34" s="24" t="s">
        <v>10</v>
      </c>
      <c r="B34" s="26">
        <f t="shared" si="0"/>
        <v>127</v>
      </c>
      <c r="C34" s="26">
        <f t="shared" si="0"/>
        <v>178</v>
      </c>
      <c r="D34" s="17">
        <f>C34/B34-1</f>
        <v>0.40157480314960625</v>
      </c>
      <c r="E34" s="78">
        <f t="shared" si="1"/>
        <v>256694</v>
      </c>
      <c r="F34" s="8">
        <f t="shared" si="1"/>
        <v>353558</v>
      </c>
      <c r="G34" s="18">
        <f>F34/E34-1</f>
        <v>0.3773520222521758</v>
      </c>
    </row>
    <row r="35" spans="1:7" ht="15" customHeight="1">
      <c r="A35" s="24" t="s">
        <v>12</v>
      </c>
      <c r="B35" s="26">
        <f t="shared" si="0"/>
        <v>1405</v>
      </c>
      <c r="C35" s="26">
        <f t="shared" si="0"/>
        <v>1717</v>
      </c>
      <c r="D35" s="17">
        <f>C35/B35-1</f>
        <v>0.22206405693950182</v>
      </c>
      <c r="E35" s="78">
        <f t="shared" si="1"/>
        <v>2415642</v>
      </c>
      <c r="F35" s="8">
        <f t="shared" si="1"/>
        <v>2785018</v>
      </c>
      <c r="G35" s="18">
        <f>F35/E35-1</f>
        <v>0.15291007525121691</v>
      </c>
    </row>
    <row r="36" spans="1:9" ht="15" customHeight="1" thickBot="1">
      <c r="A36" s="30" t="s">
        <v>13</v>
      </c>
      <c r="B36" s="26">
        <f t="shared" si="0"/>
        <v>11</v>
      </c>
      <c r="C36" s="26">
        <f t="shared" si="0"/>
        <v>9</v>
      </c>
      <c r="D36" s="33">
        <f>C36/B36-1</f>
        <v>-0.18181818181818177</v>
      </c>
      <c r="E36" s="78">
        <f t="shared" si="1"/>
        <v>24860</v>
      </c>
      <c r="F36" s="8">
        <f t="shared" si="1"/>
        <v>18826</v>
      </c>
      <c r="G36" s="34">
        <f>F36/E36-1</f>
        <v>-0.2427192276749799</v>
      </c>
      <c r="I36" s="14"/>
    </row>
    <row r="37" spans="1:7" ht="15" customHeight="1" thickBot="1">
      <c r="A37" s="35" t="s">
        <v>7</v>
      </c>
      <c r="B37" s="36">
        <f>SUM(B33:B36)</f>
        <v>3779</v>
      </c>
      <c r="C37" s="37">
        <f>SUM(C33:C36)</f>
        <v>4346</v>
      </c>
      <c r="D37" s="38">
        <f>C37/B37-1</f>
        <v>0.1500396930404868</v>
      </c>
      <c r="E37" s="41">
        <f>SUM(E33:E36)</f>
        <v>8667398</v>
      </c>
      <c r="F37" s="37">
        <f>SUM(F33:F36)</f>
        <v>9349382</v>
      </c>
      <c r="G37" s="39">
        <f>F37/E37-1</f>
        <v>0.07868382183441902</v>
      </c>
    </row>
    <row r="38" spans="1:9" ht="1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9" ht="30.75" customHeight="1">
      <c r="A39" s="104" t="s">
        <v>15</v>
      </c>
      <c r="B39" s="104"/>
      <c r="C39" s="104"/>
      <c r="D39" s="104"/>
      <c r="E39" s="104"/>
      <c r="F39" s="104"/>
      <c r="G39" s="104"/>
      <c r="H39" s="52"/>
      <c r="I39" s="20"/>
    </row>
    <row r="40" spans="1:9" ht="14.25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>
      <c r="A42" s="56" t="s">
        <v>24</v>
      </c>
      <c r="B42" s="48"/>
      <c r="C42" s="53"/>
      <c r="D42" s="53"/>
      <c r="E42" s="53"/>
      <c r="F42" s="53"/>
      <c r="G42" s="53"/>
      <c r="H42" s="53"/>
      <c r="I42" s="15"/>
    </row>
    <row r="43" spans="1:9" ht="14.25">
      <c r="A43" s="56"/>
      <c r="B43" s="48"/>
      <c r="C43" s="53"/>
      <c r="D43" s="53"/>
      <c r="E43" s="53"/>
      <c r="F43" s="53"/>
      <c r="G43" s="53"/>
      <c r="H43" s="53"/>
      <c r="I43" s="15"/>
    </row>
    <row r="44" spans="1:7" ht="12.75">
      <c r="A44" s="50"/>
      <c r="B44" s="50"/>
      <c r="C44" s="50"/>
      <c r="E44" s="92" t="s">
        <v>4</v>
      </c>
      <c r="F44" s="117"/>
      <c r="G44" s="117"/>
    </row>
    <row r="45" spans="1:7" ht="12.75">
      <c r="A45" s="73">
        <v>42543</v>
      </c>
      <c r="B45" s="54"/>
      <c r="C45" s="54"/>
      <c r="D45" s="54"/>
      <c r="E45" s="92" t="s">
        <v>5</v>
      </c>
      <c r="F45" s="117"/>
      <c r="G45" s="117"/>
    </row>
    <row r="46" spans="2:9" ht="12.75">
      <c r="B46" s="56"/>
      <c r="C46" s="56"/>
      <c r="D46" s="56"/>
      <c r="E46" s="56"/>
      <c r="F46" s="56"/>
      <c r="G46" s="56"/>
      <c r="H46" s="50"/>
      <c r="I46" s="6"/>
    </row>
    <row r="47" spans="1:8" ht="12.75">
      <c r="A47" s="58"/>
      <c r="B47" s="50"/>
      <c r="C47" s="50"/>
      <c r="D47" s="50"/>
      <c r="E47" s="92"/>
      <c r="F47" s="92"/>
      <c r="G47" s="92"/>
      <c r="H47" s="50"/>
    </row>
    <row r="48" spans="2:8" ht="12.75">
      <c r="B48" s="50"/>
      <c r="C48" s="50"/>
      <c r="D48" s="50"/>
      <c r="E48" s="50"/>
      <c r="F48" s="50"/>
      <c r="G48" s="50"/>
      <c r="H48" s="50"/>
    </row>
    <row r="53" ht="12.75">
      <c r="E53" s="50"/>
    </row>
  </sheetData>
  <sheetProtection/>
  <mergeCells count="30">
    <mergeCell ref="E45:G45"/>
    <mergeCell ref="E44:G44"/>
    <mergeCell ref="E22:F22"/>
    <mergeCell ref="D31:D32"/>
    <mergeCell ref="A30:G30"/>
    <mergeCell ref="E4:F4"/>
    <mergeCell ref="E47:G47"/>
    <mergeCell ref="A39:G39"/>
    <mergeCell ref="A22:A23"/>
    <mergeCell ref="A31:A32"/>
    <mergeCell ref="B31:C31"/>
    <mergeCell ref="E13:F13"/>
    <mergeCell ref="D4:D5"/>
    <mergeCell ref="G4:G5"/>
    <mergeCell ref="A4:A5"/>
    <mergeCell ref="G31:G32"/>
    <mergeCell ref="A38:I38"/>
    <mergeCell ref="E31:F31"/>
    <mergeCell ref="B22:C22"/>
    <mergeCell ref="G22:G23"/>
    <mergeCell ref="A1:G1"/>
    <mergeCell ref="A3:G3"/>
    <mergeCell ref="A13:A14"/>
    <mergeCell ref="A12:G12"/>
    <mergeCell ref="B4:C4"/>
    <mergeCell ref="D22:D23"/>
    <mergeCell ref="A21:G21"/>
    <mergeCell ref="G13:G14"/>
    <mergeCell ref="B13:C13"/>
    <mergeCell ref="D13:D14"/>
  </mergeCells>
  <printOptions/>
  <pageMargins left="0" right="0" top="0" bottom="0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9.7109375" style="0" customWidth="1"/>
    <col min="5" max="5" width="16.28125" style="0" customWidth="1"/>
    <col min="6" max="6" width="15.421875" style="0" customWidth="1"/>
    <col min="7" max="7" width="8.7109375" style="0" customWidth="1"/>
    <col min="8" max="8" width="10.140625" style="0" bestFit="1" customWidth="1"/>
  </cols>
  <sheetData>
    <row r="1" spans="1:9" ht="46.5" customHeight="1">
      <c r="A1" s="105" t="s">
        <v>19</v>
      </c>
      <c r="B1" s="105"/>
      <c r="C1" s="105"/>
      <c r="D1" s="105"/>
      <c r="E1" s="105"/>
      <c r="F1" s="105"/>
      <c r="G1" s="105"/>
      <c r="H1" s="19"/>
      <c r="I1" s="19"/>
    </row>
    <row r="2" spans="1:7" ht="15" thickBot="1">
      <c r="A2" s="103" t="s">
        <v>0</v>
      </c>
      <c r="B2" s="103"/>
      <c r="C2" s="103"/>
      <c r="D2" s="103"/>
      <c r="E2" s="103"/>
      <c r="F2" s="103"/>
      <c r="G2" s="103"/>
    </row>
    <row r="3" spans="1:7" ht="43.5" customHeight="1">
      <c r="A3" s="93" t="s">
        <v>14</v>
      </c>
      <c r="B3" s="95" t="s">
        <v>6</v>
      </c>
      <c r="C3" s="95"/>
      <c r="D3" s="98" t="s">
        <v>16</v>
      </c>
      <c r="E3" s="96" t="s">
        <v>28</v>
      </c>
      <c r="F3" s="97"/>
      <c r="G3" s="98" t="s">
        <v>16</v>
      </c>
    </row>
    <row r="4" spans="1:7" ht="15.75" customHeight="1">
      <c r="A4" s="106"/>
      <c r="B4" s="80" t="s">
        <v>22</v>
      </c>
      <c r="C4" s="80" t="s">
        <v>26</v>
      </c>
      <c r="D4" s="99"/>
      <c r="E4" s="80" t="s">
        <v>22</v>
      </c>
      <c r="F4" s="80" t="s">
        <v>26</v>
      </c>
      <c r="G4" s="99"/>
    </row>
    <row r="5" spans="1:7" ht="15" customHeight="1">
      <c r="A5" s="42" t="s">
        <v>11</v>
      </c>
      <c r="B5" s="86">
        <v>2730</v>
      </c>
      <c r="C5" s="86">
        <v>2695</v>
      </c>
      <c r="D5" s="28">
        <f>C5/B5-1</f>
        <v>-0.012820512820512775</v>
      </c>
      <c r="E5" s="57">
        <v>7116270</v>
      </c>
      <c r="F5" s="74">
        <v>6926996</v>
      </c>
      <c r="G5" s="28">
        <f>F5/E5-1</f>
        <v>-0.02659736069598262</v>
      </c>
    </row>
    <row r="6" spans="1:7" ht="15" customHeight="1">
      <c r="A6" s="22" t="s">
        <v>10</v>
      </c>
      <c r="B6" s="8">
        <v>109</v>
      </c>
      <c r="C6" s="8">
        <v>113</v>
      </c>
      <c r="D6" s="17">
        <f>C6/B6-1</f>
        <v>0.03669724770642202</v>
      </c>
      <c r="E6" s="16">
        <v>168206</v>
      </c>
      <c r="F6" s="74">
        <v>181756</v>
      </c>
      <c r="G6" s="28">
        <f>F6/E6-1</f>
        <v>0.08055598492324889</v>
      </c>
    </row>
    <row r="7" spans="1:7" ht="15" customHeight="1">
      <c r="A7" s="22" t="s">
        <v>12</v>
      </c>
      <c r="B7" s="8">
        <v>988</v>
      </c>
      <c r="C7" s="8">
        <v>935</v>
      </c>
      <c r="D7" s="17">
        <f>C7/B7-1</f>
        <v>-0.053643724696356254</v>
      </c>
      <c r="E7" s="16">
        <v>1542016</v>
      </c>
      <c r="F7" s="74">
        <v>1360388</v>
      </c>
      <c r="G7" s="28">
        <f>F7/E7-1</f>
        <v>-0.11778606707063999</v>
      </c>
    </row>
    <row r="8" spans="1:7" ht="15" customHeight="1" thickBot="1">
      <c r="A8" s="44" t="s">
        <v>13</v>
      </c>
      <c r="B8" s="32">
        <v>9</v>
      </c>
      <c r="C8" s="32">
        <v>2</v>
      </c>
      <c r="D8" s="17">
        <f>C8/B8-1</f>
        <v>-0.7777777777777778</v>
      </c>
      <c r="E8" s="77">
        <v>8318</v>
      </c>
      <c r="F8" s="75">
        <v>5444</v>
      </c>
      <c r="G8" s="28">
        <f>F8/E8-1</f>
        <v>-0.34551574897811976</v>
      </c>
    </row>
    <row r="9" spans="1:7" ht="15" customHeight="1" thickBot="1">
      <c r="A9" s="45" t="s">
        <v>7</v>
      </c>
      <c r="B9" s="37">
        <f>SUM(B5:B8)</f>
        <v>3836</v>
      </c>
      <c r="C9" s="37">
        <f>SUM(C5:C8)</f>
        <v>3745</v>
      </c>
      <c r="D9" s="38">
        <f>C9/B9-1</f>
        <v>-0.02372262773722633</v>
      </c>
      <c r="E9" s="46">
        <f>SUM(E5:E8)</f>
        <v>8834810</v>
      </c>
      <c r="F9" s="76">
        <f>SUM(F5:F8)</f>
        <v>8474584</v>
      </c>
      <c r="G9" s="38">
        <f>F9/E9-1</f>
        <v>-0.040773485790865927</v>
      </c>
    </row>
    <row r="10" ht="14.25">
      <c r="F10" s="2"/>
    </row>
    <row r="11" spans="1:7" ht="15" thickBot="1">
      <c r="A11" s="102" t="s">
        <v>1</v>
      </c>
      <c r="B11" s="102"/>
      <c r="C11" s="102"/>
      <c r="D11" s="102"/>
      <c r="E11" s="102"/>
      <c r="F11" s="102"/>
      <c r="G11" s="102"/>
    </row>
    <row r="12" spans="1:7" ht="43.5" customHeight="1">
      <c r="A12" s="93" t="s">
        <v>14</v>
      </c>
      <c r="B12" s="95" t="s">
        <v>6</v>
      </c>
      <c r="C12" s="95"/>
      <c r="D12" s="98" t="s">
        <v>16</v>
      </c>
      <c r="E12" s="96" t="s">
        <v>28</v>
      </c>
      <c r="F12" s="97"/>
      <c r="G12" s="98" t="s">
        <v>16</v>
      </c>
    </row>
    <row r="13" spans="1:7" ht="15.75" customHeight="1">
      <c r="A13" s="106"/>
      <c r="B13" s="80" t="s">
        <v>22</v>
      </c>
      <c r="C13" s="80" t="s">
        <v>26</v>
      </c>
      <c r="D13" s="99"/>
      <c r="E13" s="80" t="s">
        <v>22</v>
      </c>
      <c r="F13" s="80" t="s">
        <v>26</v>
      </c>
      <c r="G13" s="99"/>
    </row>
    <row r="14" spans="1:7" ht="15" customHeight="1">
      <c r="A14" s="42" t="s">
        <v>11</v>
      </c>
      <c r="B14" s="86">
        <v>532</v>
      </c>
      <c r="C14" s="86">
        <v>516</v>
      </c>
      <c r="D14" s="28">
        <f>C14/B14-1</f>
        <v>-0.03007518796992481</v>
      </c>
      <c r="E14" s="83">
        <v>1468374</v>
      </c>
      <c r="F14" s="83">
        <v>1463566</v>
      </c>
      <c r="G14" s="28">
        <f>F14/E14-1</f>
        <v>-0.00327437015365295</v>
      </c>
    </row>
    <row r="15" spans="1:7" ht="15" customHeight="1">
      <c r="A15" s="22" t="s">
        <v>10</v>
      </c>
      <c r="B15" s="8">
        <v>15</v>
      </c>
      <c r="C15" s="8">
        <v>13</v>
      </c>
      <c r="D15" s="17">
        <f>C15/B15-1</f>
        <v>-0.1333333333333333</v>
      </c>
      <c r="E15" s="16">
        <v>19392</v>
      </c>
      <c r="F15" s="16">
        <v>14028</v>
      </c>
      <c r="G15" s="17">
        <f>F15/E15-1</f>
        <v>-0.2766089108910891</v>
      </c>
    </row>
    <row r="16" spans="1:7" ht="15" customHeight="1">
      <c r="A16" s="22" t="s">
        <v>12</v>
      </c>
      <c r="B16" s="8">
        <v>112</v>
      </c>
      <c r="C16" s="8">
        <v>105</v>
      </c>
      <c r="D16" s="17">
        <f>C16/B16-1</f>
        <v>-0.0625</v>
      </c>
      <c r="E16" s="16">
        <v>160804</v>
      </c>
      <c r="F16" s="16">
        <v>163188</v>
      </c>
      <c r="G16" s="17">
        <f>F16/E16-1</f>
        <v>0.014825501853187761</v>
      </c>
    </row>
    <row r="17" spans="1:7" ht="15" customHeight="1" thickBot="1">
      <c r="A17" s="44" t="s">
        <v>13</v>
      </c>
      <c r="B17" s="32">
        <v>0</v>
      </c>
      <c r="C17" s="32">
        <v>0</v>
      </c>
      <c r="D17" s="17" t="s">
        <v>21</v>
      </c>
      <c r="E17" s="84">
        <v>0</v>
      </c>
      <c r="F17" s="84">
        <v>0</v>
      </c>
      <c r="G17" s="17" t="s">
        <v>21</v>
      </c>
    </row>
    <row r="18" spans="1:7" ht="15" customHeight="1" thickBot="1">
      <c r="A18" s="45" t="s">
        <v>7</v>
      </c>
      <c r="B18" s="37">
        <f>SUM(B14:B17)</f>
        <v>659</v>
      </c>
      <c r="C18" s="37">
        <f>SUM(C14:C17)</f>
        <v>634</v>
      </c>
      <c r="D18" s="38">
        <f>C18/B18-1</f>
        <v>-0.03793626707132014</v>
      </c>
      <c r="E18" s="46">
        <f>SUM(E14:E17)</f>
        <v>1648570</v>
      </c>
      <c r="F18" s="46">
        <f>SUM(F14:F17)</f>
        <v>1640782</v>
      </c>
      <c r="G18" s="38">
        <f>F18/E18-1</f>
        <v>-0.0047240942149863185</v>
      </c>
    </row>
    <row r="19" spans="6:7" ht="15">
      <c r="F19" s="7"/>
      <c r="G19" s="4"/>
    </row>
    <row r="20" spans="1:7" ht="15" thickBot="1">
      <c r="A20" s="102" t="s">
        <v>2</v>
      </c>
      <c r="B20" s="102"/>
      <c r="C20" s="102"/>
      <c r="D20" s="102"/>
      <c r="E20" s="102"/>
      <c r="F20" s="102"/>
      <c r="G20" s="102"/>
    </row>
    <row r="21" spans="1:7" ht="43.5" customHeight="1">
      <c r="A21" s="93" t="s">
        <v>14</v>
      </c>
      <c r="B21" s="95" t="s">
        <v>6</v>
      </c>
      <c r="C21" s="95"/>
      <c r="D21" s="98" t="s">
        <v>16</v>
      </c>
      <c r="E21" s="96" t="s">
        <v>28</v>
      </c>
      <c r="F21" s="97"/>
      <c r="G21" s="98" t="s">
        <v>16</v>
      </c>
    </row>
    <row r="22" spans="1:7" ht="15.75" customHeight="1">
      <c r="A22" s="106"/>
      <c r="B22" s="80" t="s">
        <v>22</v>
      </c>
      <c r="C22" s="80" t="s">
        <v>26</v>
      </c>
      <c r="D22" s="99"/>
      <c r="E22" s="80" t="s">
        <v>22</v>
      </c>
      <c r="F22" s="80" t="s">
        <v>26</v>
      </c>
      <c r="G22" s="99"/>
    </row>
    <row r="23" spans="1:7" ht="15" customHeight="1">
      <c r="A23" s="25" t="s">
        <v>11</v>
      </c>
      <c r="B23" s="27">
        <v>445</v>
      </c>
      <c r="C23" s="27">
        <v>424</v>
      </c>
      <c r="D23" s="28">
        <f>C23/B23-1</f>
        <v>-0.04719101123595504</v>
      </c>
      <c r="E23" s="43">
        <v>1041428</v>
      </c>
      <c r="F23" s="43">
        <v>1008196</v>
      </c>
      <c r="G23" s="28">
        <f>F23/E23-1</f>
        <v>-0.03191003122635461</v>
      </c>
    </row>
    <row r="24" spans="1:7" ht="15" customHeight="1">
      <c r="A24" s="24" t="s">
        <v>10</v>
      </c>
      <c r="B24" s="8">
        <v>12</v>
      </c>
      <c r="C24" s="8">
        <v>14</v>
      </c>
      <c r="D24" s="17">
        <f>C24/B24-1</f>
        <v>0.16666666666666674</v>
      </c>
      <c r="E24" s="16">
        <v>25602</v>
      </c>
      <c r="F24" s="16">
        <v>24388</v>
      </c>
      <c r="G24" s="17">
        <f>F24/E24-1</f>
        <v>-0.04741817045543317</v>
      </c>
    </row>
    <row r="25" spans="1:7" ht="15" customHeight="1">
      <c r="A25" s="24" t="s">
        <v>12</v>
      </c>
      <c r="B25" s="8">
        <v>66</v>
      </c>
      <c r="C25" s="8">
        <v>63</v>
      </c>
      <c r="D25" s="17">
        <f>C25/B25-1</f>
        <v>-0.045454545454545414</v>
      </c>
      <c r="E25" s="16">
        <v>105194</v>
      </c>
      <c r="F25" s="16">
        <v>98306</v>
      </c>
      <c r="G25" s="17">
        <f>F25/E25-1</f>
        <v>-0.06547901971595338</v>
      </c>
    </row>
    <row r="26" spans="1:7" ht="15" customHeight="1" thickBot="1">
      <c r="A26" s="30" t="s">
        <v>13</v>
      </c>
      <c r="B26" s="32">
        <v>1</v>
      </c>
      <c r="C26" s="32">
        <v>1</v>
      </c>
      <c r="D26" s="33">
        <f>C26/B26-1</f>
        <v>0</v>
      </c>
      <c r="E26" s="77">
        <v>512</v>
      </c>
      <c r="F26" s="77">
        <v>554</v>
      </c>
      <c r="G26" s="33">
        <f>F26/E26-1</f>
        <v>0.08203125</v>
      </c>
    </row>
    <row r="27" spans="1:7" ht="15" customHeight="1" thickBot="1">
      <c r="A27" s="35" t="s">
        <v>7</v>
      </c>
      <c r="B27" s="37">
        <f>SUM(B23:B26)</f>
        <v>524</v>
      </c>
      <c r="C27" s="37">
        <f>SUM(C23:C26)</f>
        <v>502</v>
      </c>
      <c r="D27" s="38">
        <f>C27/B27-1</f>
        <v>-0.041984732824427495</v>
      </c>
      <c r="E27" s="46">
        <f>SUM(E23:E26)</f>
        <v>1172736</v>
      </c>
      <c r="F27" s="46">
        <f>SUM(F23:F26)</f>
        <v>1131444</v>
      </c>
      <c r="G27" s="38">
        <f>F27/E27-1</f>
        <v>-0.03520997053045183</v>
      </c>
    </row>
    <row r="28" spans="6:7" ht="14.25">
      <c r="F28" s="9"/>
      <c r="G28" s="10"/>
    </row>
    <row r="29" spans="1:7" ht="15" thickBot="1">
      <c r="A29" s="102" t="s">
        <v>3</v>
      </c>
      <c r="B29" s="102"/>
      <c r="C29" s="102"/>
      <c r="D29" s="102"/>
      <c r="E29" s="102"/>
      <c r="F29" s="102"/>
      <c r="G29" s="102"/>
    </row>
    <row r="30" spans="1:7" ht="43.5" customHeight="1">
      <c r="A30" s="110" t="s">
        <v>14</v>
      </c>
      <c r="B30" s="112" t="s">
        <v>6</v>
      </c>
      <c r="C30" s="112"/>
      <c r="D30" s="113" t="s">
        <v>16</v>
      </c>
      <c r="E30" s="115" t="s">
        <v>28</v>
      </c>
      <c r="F30" s="116"/>
      <c r="G30" s="113" t="s">
        <v>16</v>
      </c>
    </row>
    <row r="31" spans="1:7" ht="15.75" customHeight="1">
      <c r="A31" s="111"/>
      <c r="B31" s="85" t="s">
        <v>22</v>
      </c>
      <c r="C31" s="85" t="s">
        <v>26</v>
      </c>
      <c r="D31" s="114"/>
      <c r="E31" s="85" t="s">
        <v>22</v>
      </c>
      <c r="F31" s="85" t="s">
        <v>26</v>
      </c>
      <c r="G31" s="114"/>
    </row>
    <row r="32" spans="1:7" ht="15" customHeight="1">
      <c r="A32" s="59" t="s">
        <v>11</v>
      </c>
      <c r="B32" s="87">
        <f aca="true" t="shared" si="0" ref="B32:C36">B5+B14+B23</f>
        <v>3707</v>
      </c>
      <c r="C32" s="87">
        <f t="shared" si="0"/>
        <v>3635</v>
      </c>
      <c r="D32" s="60">
        <f>C32/B32-1</f>
        <v>-0.019422713784731593</v>
      </c>
      <c r="E32" s="61">
        <f aca="true" t="shared" si="1" ref="E32:F36">E5+E14+E23</f>
        <v>9626072</v>
      </c>
      <c r="F32" s="62">
        <f t="shared" si="1"/>
        <v>9398758</v>
      </c>
      <c r="G32" s="60">
        <f>F32/E32-1</f>
        <v>-0.023614408867916215</v>
      </c>
    </row>
    <row r="33" spans="1:7" ht="15" customHeight="1">
      <c r="A33" s="63" t="s">
        <v>10</v>
      </c>
      <c r="B33" s="88">
        <f t="shared" si="0"/>
        <v>136</v>
      </c>
      <c r="C33" s="88">
        <f t="shared" si="0"/>
        <v>140</v>
      </c>
      <c r="D33" s="64">
        <f>C33/B33-1</f>
        <v>0.02941176470588225</v>
      </c>
      <c r="E33" s="65">
        <f t="shared" si="1"/>
        <v>213200</v>
      </c>
      <c r="F33" s="62">
        <f t="shared" si="1"/>
        <v>220172</v>
      </c>
      <c r="G33" s="64">
        <f>F33/E33-1</f>
        <v>0.03270168855534705</v>
      </c>
    </row>
    <row r="34" spans="1:7" ht="15" customHeight="1">
      <c r="A34" s="63" t="s">
        <v>12</v>
      </c>
      <c r="B34" s="88">
        <f t="shared" si="0"/>
        <v>1166</v>
      </c>
      <c r="C34" s="88">
        <f t="shared" si="0"/>
        <v>1103</v>
      </c>
      <c r="D34" s="64">
        <f>C34/B34-1</f>
        <v>-0.054030874785591765</v>
      </c>
      <c r="E34" s="65">
        <f t="shared" si="1"/>
        <v>1808014</v>
      </c>
      <c r="F34" s="62">
        <f t="shared" si="1"/>
        <v>1621882</v>
      </c>
      <c r="G34" s="64">
        <f>F34/E34-1</f>
        <v>-0.10294831787806957</v>
      </c>
    </row>
    <row r="35" spans="1:7" ht="15" customHeight="1" thickBot="1">
      <c r="A35" s="66" t="s">
        <v>13</v>
      </c>
      <c r="B35" s="89">
        <f t="shared" si="0"/>
        <v>10</v>
      </c>
      <c r="C35" s="89">
        <f t="shared" si="0"/>
        <v>3</v>
      </c>
      <c r="D35" s="67">
        <f>C35/B35-1</f>
        <v>-0.7</v>
      </c>
      <c r="E35" s="68">
        <f t="shared" si="1"/>
        <v>8830</v>
      </c>
      <c r="F35" s="62">
        <f t="shared" si="1"/>
        <v>5998</v>
      </c>
      <c r="G35" s="67">
        <f>F35/E35-1</f>
        <v>-0.3207248018120046</v>
      </c>
    </row>
    <row r="36" spans="1:8" ht="15" customHeight="1" thickBot="1">
      <c r="A36" s="69" t="s">
        <v>7</v>
      </c>
      <c r="B36" s="90">
        <f t="shared" si="0"/>
        <v>5019</v>
      </c>
      <c r="C36" s="72">
        <f t="shared" si="0"/>
        <v>4881</v>
      </c>
      <c r="D36" s="70">
        <f>C36/B36-1</f>
        <v>-0.02749551703526598</v>
      </c>
      <c r="E36" s="71">
        <f t="shared" si="1"/>
        <v>11656116</v>
      </c>
      <c r="F36" s="72">
        <f t="shared" si="1"/>
        <v>11246810</v>
      </c>
      <c r="G36" s="70">
        <f>F36/E36-1</f>
        <v>-0.035115127543342894</v>
      </c>
      <c r="H36" s="14"/>
    </row>
    <row r="37" spans="6:7" ht="15">
      <c r="F37" s="7"/>
      <c r="G37" s="4"/>
    </row>
    <row r="38" spans="1:9" ht="30.75" customHeight="1">
      <c r="A38" s="104" t="s">
        <v>15</v>
      </c>
      <c r="B38" s="104"/>
      <c r="C38" s="104"/>
      <c r="D38" s="104"/>
      <c r="E38" s="104"/>
      <c r="F38" s="104"/>
      <c r="G38" s="104"/>
      <c r="H38" s="20"/>
      <c r="I38" s="20"/>
    </row>
    <row r="39" spans="1:9" ht="12.75">
      <c r="A39" s="48"/>
      <c r="B39" s="48"/>
      <c r="C39" s="48"/>
      <c r="D39" s="48"/>
      <c r="E39" s="48"/>
      <c r="F39" s="48"/>
      <c r="G39" s="48"/>
      <c r="H39" s="5"/>
      <c r="I39" s="5"/>
    </row>
    <row r="40" spans="1:9" ht="12.75">
      <c r="A40" s="48"/>
      <c r="B40" s="48"/>
      <c r="C40" s="48"/>
      <c r="D40" s="48"/>
      <c r="E40" s="48"/>
      <c r="F40" s="48"/>
      <c r="G40" s="48"/>
      <c r="H40" s="5"/>
      <c r="I40" s="5"/>
    </row>
    <row r="41" spans="1:7" ht="12.75">
      <c r="A41" s="50" t="s">
        <v>23</v>
      </c>
      <c r="B41" s="50"/>
      <c r="C41" s="50"/>
      <c r="D41" s="50"/>
      <c r="E41" s="50"/>
      <c r="F41" s="50"/>
      <c r="G41" s="50"/>
    </row>
    <row r="42" spans="1:8" ht="12.75">
      <c r="A42" s="108"/>
      <c r="B42" s="108"/>
      <c r="C42" s="108"/>
      <c r="D42" s="51"/>
      <c r="E42" s="51"/>
      <c r="F42" s="92"/>
      <c r="G42" s="92"/>
      <c r="H42" s="6"/>
    </row>
    <row r="43" spans="1:9" ht="12.75">
      <c r="A43" s="50"/>
      <c r="B43" s="50"/>
      <c r="C43" s="50"/>
      <c r="D43" s="50"/>
      <c r="E43" s="92" t="s">
        <v>4</v>
      </c>
      <c r="F43" s="92"/>
      <c r="G43" s="92"/>
      <c r="I43" s="6"/>
    </row>
    <row r="44" spans="1:7" ht="12.75">
      <c r="A44" s="119">
        <v>42543</v>
      </c>
      <c r="B44" s="118"/>
      <c r="C44" s="118"/>
      <c r="D44" s="50"/>
      <c r="E44" s="92" t="s">
        <v>5</v>
      </c>
      <c r="F44" s="92"/>
      <c r="G44" s="92"/>
    </row>
    <row r="45" spans="1:7" ht="12.75">
      <c r="A45" s="21"/>
      <c r="B45" s="21"/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  <row r="48" spans="1:7" ht="12.75">
      <c r="A48" s="21"/>
      <c r="B48" s="21"/>
      <c r="C48" s="21"/>
      <c r="D48" s="21"/>
      <c r="E48" s="21"/>
      <c r="F48" s="21"/>
      <c r="G48" s="21"/>
    </row>
    <row r="49" spans="1:7" ht="12.75">
      <c r="A49" s="21"/>
      <c r="B49" s="21"/>
      <c r="C49" s="21"/>
      <c r="D49" s="21"/>
      <c r="E49" s="21"/>
      <c r="F49" s="21"/>
      <c r="G49" s="21"/>
    </row>
    <row r="50" spans="1:7" ht="12.75">
      <c r="A50" s="21"/>
      <c r="B50" s="21"/>
      <c r="C50" s="21"/>
      <c r="D50" s="21"/>
      <c r="E50" s="21"/>
      <c r="F50" s="21"/>
      <c r="G50" s="21"/>
    </row>
    <row r="51" spans="1:7" ht="12.75">
      <c r="A51" s="21"/>
      <c r="B51" s="21"/>
      <c r="C51" s="21"/>
      <c r="D51" s="21"/>
      <c r="E51" s="21"/>
      <c r="F51" s="21"/>
      <c r="G51" s="21"/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/>
      <c r="C53" s="21"/>
      <c r="D53" s="21"/>
      <c r="E53" s="21"/>
      <c r="F53" s="21"/>
      <c r="G53" s="21"/>
    </row>
    <row r="54" spans="1:7" ht="12.75">
      <c r="A54" s="21"/>
      <c r="B54" s="21"/>
      <c r="C54" s="21"/>
      <c r="D54" s="21"/>
      <c r="E54" s="21"/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  <row r="58" spans="1:7" ht="12.75">
      <c r="A58" s="21"/>
      <c r="B58" s="21"/>
      <c r="C58" s="21"/>
      <c r="D58" s="21"/>
      <c r="E58" s="21"/>
      <c r="F58" s="21"/>
      <c r="G58" s="21"/>
    </row>
    <row r="59" spans="1:7" ht="12.75">
      <c r="A59" s="21"/>
      <c r="B59" s="21"/>
      <c r="C59" s="21"/>
      <c r="D59" s="21"/>
      <c r="E59" s="21"/>
      <c r="F59" s="21"/>
      <c r="G59" s="21"/>
    </row>
    <row r="60" spans="1:7" ht="12.75">
      <c r="A60" s="21"/>
      <c r="B60" s="21"/>
      <c r="C60" s="21"/>
      <c r="D60" s="21"/>
      <c r="E60" s="21"/>
      <c r="F60" s="21"/>
      <c r="G60" s="21"/>
    </row>
    <row r="61" spans="1:7" ht="12.75">
      <c r="A61" s="21"/>
      <c r="B61" s="21"/>
      <c r="C61" s="21"/>
      <c r="D61" s="21"/>
      <c r="E61" s="21"/>
      <c r="F61" s="21"/>
      <c r="G61" s="21"/>
    </row>
    <row r="62" spans="1:7" ht="12.75">
      <c r="A62" s="21"/>
      <c r="B62" s="21"/>
      <c r="C62" s="21"/>
      <c r="D62" s="21"/>
      <c r="E62" s="21"/>
      <c r="F62" s="21"/>
      <c r="G62" s="21"/>
    </row>
    <row r="63" spans="1:7" ht="12.75">
      <c r="A63" s="21"/>
      <c r="B63" s="21"/>
      <c r="C63" s="21"/>
      <c r="D63" s="21"/>
      <c r="E63" s="21"/>
      <c r="F63" s="21"/>
      <c r="G63" s="21"/>
    </row>
    <row r="64" spans="1:7" ht="12.75">
      <c r="A64" s="21"/>
      <c r="B64" s="21"/>
      <c r="C64" s="21"/>
      <c r="D64" s="21"/>
      <c r="E64" s="21"/>
      <c r="F64" s="21"/>
      <c r="G64" s="21"/>
    </row>
    <row r="65" spans="1:7" ht="12.75">
      <c r="A65" s="21"/>
      <c r="B65" s="21"/>
      <c r="C65" s="21"/>
      <c r="D65" s="21"/>
      <c r="E65" s="21"/>
      <c r="F65" s="21"/>
      <c r="G65" s="21"/>
    </row>
    <row r="66" spans="1:7" ht="12.75">
      <c r="A66" s="21"/>
      <c r="B66" s="21"/>
      <c r="C66" s="21"/>
      <c r="D66" s="21"/>
      <c r="E66" s="21"/>
      <c r="F66" s="21"/>
      <c r="G66" s="21"/>
    </row>
    <row r="67" spans="1:7" ht="12.75">
      <c r="A67" s="21"/>
      <c r="B67" s="21"/>
      <c r="C67" s="21"/>
      <c r="D67" s="21"/>
      <c r="E67" s="21"/>
      <c r="F67" s="21"/>
      <c r="G67" s="21"/>
    </row>
    <row r="68" spans="1:7" ht="12.75">
      <c r="A68" s="21"/>
      <c r="B68" s="21"/>
      <c r="C68" s="21"/>
      <c r="D68" s="21"/>
      <c r="E68" s="21"/>
      <c r="F68" s="21"/>
      <c r="G68" s="21"/>
    </row>
    <row r="69" spans="1:7" ht="12.75">
      <c r="A69" s="21"/>
      <c r="B69" s="21"/>
      <c r="C69" s="21"/>
      <c r="D69" s="21"/>
      <c r="E69" s="21"/>
      <c r="F69" s="21"/>
      <c r="G69" s="21"/>
    </row>
    <row r="70" spans="1:7" ht="12.75">
      <c r="A70" s="21"/>
      <c r="B70" s="21"/>
      <c r="C70" s="21"/>
      <c r="D70" s="21"/>
      <c r="E70" s="21"/>
      <c r="F70" s="21"/>
      <c r="G70" s="21"/>
    </row>
    <row r="71" spans="1:7" ht="12.75">
      <c r="A71" s="21"/>
      <c r="B71" s="21"/>
      <c r="C71" s="21"/>
      <c r="D71" s="21"/>
      <c r="E71" s="21"/>
      <c r="F71" s="21"/>
      <c r="G71" s="21"/>
    </row>
    <row r="72" spans="1:7" ht="12.75">
      <c r="A72" s="21"/>
      <c r="B72" s="21"/>
      <c r="C72" s="21"/>
      <c r="D72" s="21"/>
      <c r="E72" s="21"/>
      <c r="F72" s="21"/>
      <c r="G72" s="21"/>
    </row>
    <row r="73" spans="1:7" ht="12.75">
      <c r="A73" s="21"/>
      <c r="B73" s="21"/>
      <c r="C73" s="21"/>
      <c r="D73" s="21"/>
      <c r="E73" s="21"/>
      <c r="F73" s="21"/>
      <c r="G73" s="21"/>
    </row>
    <row r="74" spans="1:7" ht="12.75">
      <c r="A74" s="21"/>
      <c r="B74" s="21"/>
      <c r="C74" s="21"/>
      <c r="D74" s="21"/>
      <c r="E74" s="21"/>
      <c r="F74" s="21"/>
      <c r="G74" s="21"/>
    </row>
    <row r="75" spans="1:7" ht="12.75">
      <c r="A75" s="21"/>
      <c r="B75" s="21"/>
      <c r="C75" s="21"/>
      <c r="D75" s="21"/>
      <c r="E75" s="21"/>
      <c r="F75" s="21"/>
      <c r="G75" s="21"/>
    </row>
    <row r="76" spans="1:7" ht="12.75">
      <c r="A76" s="21"/>
      <c r="B76" s="21"/>
      <c r="C76" s="21"/>
      <c r="D76" s="21"/>
      <c r="E76" s="21"/>
      <c r="F76" s="21"/>
      <c r="G76" s="21"/>
    </row>
    <row r="77" spans="1:7" ht="12.75">
      <c r="A77" s="21"/>
      <c r="B77" s="21"/>
      <c r="C77" s="21"/>
      <c r="D77" s="21"/>
      <c r="E77" s="21"/>
      <c r="F77" s="21"/>
      <c r="G77" s="21"/>
    </row>
    <row r="78" spans="1:7" ht="12.75">
      <c r="A78" s="21"/>
      <c r="B78" s="21"/>
      <c r="C78" s="21"/>
      <c r="D78" s="21"/>
      <c r="E78" s="21"/>
      <c r="F78" s="21"/>
      <c r="G78" s="21"/>
    </row>
    <row r="79" spans="1:7" ht="12.75">
      <c r="A79" s="21"/>
      <c r="B79" s="21"/>
      <c r="C79" s="21"/>
      <c r="D79" s="21"/>
      <c r="E79" s="21"/>
      <c r="F79" s="21"/>
      <c r="G79" s="21"/>
    </row>
    <row r="80" spans="1:7" ht="12.75">
      <c r="A80" s="21"/>
      <c r="B80" s="21"/>
      <c r="C80" s="21"/>
      <c r="D80" s="21"/>
      <c r="E80" s="21"/>
      <c r="F80" s="21"/>
      <c r="G80" s="21"/>
    </row>
    <row r="81" spans="1:7" ht="12.75">
      <c r="A81" s="21"/>
      <c r="B81" s="21"/>
      <c r="C81" s="21"/>
      <c r="D81" s="21"/>
      <c r="E81" s="21"/>
      <c r="F81" s="21"/>
      <c r="G81" s="21"/>
    </row>
    <row r="82" spans="1:7" ht="12.75">
      <c r="A82" s="21"/>
      <c r="B82" s="21"/>
      <c r="C82" s="21"/>
      <c r="D82" s="21"/>
      <c r="E82" s="21"/>
      <c r="F82" s="21"/>
      <c r="G82" s="21"/>
    </row>
    <row r="83" spans="1:7" ht="12.75">
      <c r="A83" s="21"/>
      <c r="B83" s="21"/>
      <c r="C83" s="21"/>
      <c r="D83" s="21"/>
      <c r="E83" s="21"/>
      <c r="F83" s="21"/>
      <c r="G83" s="21"/>
    </row>
    <row r="84" spans="1:7" ht="12.75">
      <c r="A84" s="21"/>
      <c r="B84" s="21"/>
      <c r="C84" s="21"/>
      <c r="D84" s="21"/>
      <c r="E84" s="21"/>
      <c r="F84" s="21"/>
      <c r="G84" s="21"/>
    </row>
    <row r="85" spans="1:7" ht="12.75">
      <c r="A85" s="21"/>
      <c r="B85" s="21"/>
      <c r="C85" s="21"/>
      <c r="D85" s="21"/>
      <c r="E85" s="21"/>
      <c r="F85" s="21"/>
      <c r="G85" s="21"/>
    </row>
    <row r="86" spans="1:7" ht="12.75">
      <c r="A86" s="21"/>
      <c r="B86" s="21"/>
      <c r="C86" s="21"/>
      <c r="D86" s="21"/>
      <c r="E86" s="21"/>
      <c r="F86" s="21"/>
      <c r="G86" s="21"/>
    </row>
    <row r="87" spans="1:7" ht="12.75">
      <c r="A87" s="21"/>
      <c r="B87" s="21"/>
      <c r="C87" s="21"/>
      <c r="D87" s="21"/>
      <c r="E87" s="21"/>
      <c r="F87" s="21"/>
      <c r="G87" s="21"/>
    </row>
    <row r="88" spans="1:7" ht="12.75">
      <c r="A88" s="21"/>
      <c r="B88" s="21"/>
      <c r="C88" s="21"/>
      <c r="D88" s="21"/>
      <c r="E88" s="21"/>
      <c r="F88" s="21"/>
      <c r="G88" s="21"/>
    </row>
    <row r="89" spans="1:7" ht="12.75">
      <c r="A89" s="21"/>
      <c r="B89" s="21"/>
      <c r="C89" s="21"/>
      <c r="D89" s="21"/>
      <c r="E89" s="21"/>
      <c r="F89" s="21"/>
      <c r="G89" s="21"/>
    </row>
    <row r="90" spans="1:7" ht="12.75">
      <c r="A90" s="21"/>
      <c r="B90" s="21"/>
      <c r="C90" s="21"/>
      <c r="D90" s="21"/>
      <c r="E90" s="21"/>
      <c r="F90" s="21"/>
      <c r="G90" s="21"/>
    </row>
    <row r="91" spans="1:7" ht="12.75">
      <c r="A91" s="21"/>
      <c r="B91" s="21"/>
      <c r="C91" s="21"/>
      <c r="D91" s="21"/>
      <c r="E91" s="21"/>
      <c r="F91" s="21"/>
      <c r="G91" s="21"/>
    </row>
    <row r="92" spans="1:7" ht="12.75">
      <c r="A92" s="21"/>
      <c r="B92" s="21"/>
      <c r="C92" s="21"/>
      <c r="D92" s="21"/>
      <c r="E92" s="21"/>
      <c r="F92" s="21"/>
      <c r="G92" s="21"/>
    </row>
    <row r="93" spans="1:7" ht="12.75">
      <c r="A93" s="21"/>
      <c r="B93" s="21"/>
      <c r="C93" s="21"/>
      <c r="D93" s="21"/>
      <c r="E93" s="21"/>
      <c r="F93" s="21"/>
      <c r="G93" s="21"/>
    </row>
    <row r="94" spans="1:7" ht="12.75">
      <c r="A94" s="21"/>
      <c r="B94" s="21"/>
      <c r="C94" s="21"/>
      <c r="D94" s="21"/>
      <c r="E94" s="21"/>
      <c r="F94" s="21"/>
      <c r="G94" s="21"/>
    </row>
    <row r="95" spans="1:7" ht="12.75">
      <c r="A95" s="21"/>
      <c r="B95" s="21"/>
      <c r="C95" s="21"/>
      <c r="D95" s="21"/>
      <c r="E95" s="21"/>
      <c r="F95" s="21"/>
      <c r="G95" s="21"/>
    </row>
    <row r="96" spans="1:7" ht="12.75">
      <c r="A96" s="21"/>
      <c r="B96" s="21"/>
      <c r="C96" s="21"/>
      <c r="D96" s="21"/>
      <c r="E96" s="21"/>
      <c r="F96" s="21"/>
      <c r="G96" s="21"/>
    </row>
    <row r="97" spans="1:7" ht="12.75">
      <c r="A97" s="21"/>
      <c r="B97" s="21"/>
      <c r="C97" s="21"/>
      <c r="D97" s="21"/>
      <c r="E97" s="21"/>
      <c r="F97" s="21"/>
      <c r="G97" s="21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2.75">
      <c r="A109" s="21"/>
      <c r="B109" s="21"/>
      <c r="C109" s="21"/>
      <c r="D109" s="21"/>
      <c r="E109" s="21"/>
      <c r="F109" s="21"/>
      <c r="G109" s="21"/>
    </row>
  </sheetData>
  <sheetProtection/>
  <mergeCells count="30">
    <mergeCell ref="A12:A13"/>
    <mergeCell ref="A20:G20"/>
    <mergeCell ref="A3:A4"/>
    <mergeCell ref="A2:G2"/>
    <mergeCell ref="B3:C3"/>
    <mergeCell ref="E3:F3"/>
    <mergeCell ref="D3:D4"/>
    <mergeCell ref="G3:G4"/>
    <mergeCell ref="A21:A22"/>
    <mergeCell ref="A30:A31"/>
    <mergeCell ref="G21:G22"/>
    <mergeCell ref="B30:C30"/>
    <mergeCell ref="D30:D31"/>
    <mergeCell ref="E30:F30"/>
    <mergeCell ref="G30:G31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38:G38"/>
    <mergeCell ref="E44:G44"/>
    <mergeCell ref="E43:G43"/>
    <mergeCell ref="A42:C42"/>
    <mergeCell ref="F42:G4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Diamanto Moyseos</cp:lastModifiedBy>
  <cp:lastPrinted>2016-06-23T05:48:07Z</cp:lastPrinted>
  <dcterms:created xsi:type="dcterms:W3CDTF">2006-05-12T10:52:55Z</dcterms:created>
  <dcterms:modified xsi:type="dcterms:W3CDTF">2016-06-23T05:48:53Z</dcterms:modified>
  <cp:category/>
  <cp:version/>
  <cp:contentType/>
  <cp:contentStatus/>
</cp:coreProperties>
</file>