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435" firstSheet="1" activeTab="5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>
    <definedName name="_xlnm.Print_Area" localSheetId="5">'ΞΕΝ'!$A$1:$G$45</definedName>
  </definedNames>
  <calcPr fullCalcOnLoad="1"/>
</workbook>
</file>

<file path=xl/sharedStrings.xml><?xml version="1.0" encoding="utf-8"?>
<sst xmlns="http://schemas.openxmlformats.org/spreadsheetml/2006/main" count="231" uniqueCount="32">
  <si>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</si>
  <si>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</si>
  <si>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</si>
  <si>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</si>
  <si>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</si>
  <si>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</si>
  <si>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</si>
  <si>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</si>
  <si>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</si>
  <si>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</si>
  <si>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</si>
  <si>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</si>
  <si>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</si>
  <si>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</si>
  <si>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</si>
  <si>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Ποσοστό Αύξησης %</t>
  </si>
  <si>
    <t>Συνολικό ποσό  πληρωμής για επίδομα ανεργίας €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</si>
  <si>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</si>
  <si>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</si>
  <si>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</si>
  <si>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-</t>
  </si>
  <si>
    <t>Ποσό  πληρωμής για επίδομα ανεργίας με τερματισμό απασχόλησης (€)</t>
  </si>
  <si>
    <t>Ποσό  πληρωμής για επίδομα ανεργίας με προσωρινή αναστολή (€)</t>
  </si>
  <si>
    <t>Σημείωση: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</si>
  <si>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1/11/19-31/3/20</t>
  </si>
  <si>
    <t>Lay-off records for Hotel and relative (ΑΝΑ) by community for Y2019-2020</t>
  </si>
  <si>
    <t>1/11/20-31/3/21</t>
  </si>
  <si>
    <t>Lay-off records for Hotel and relative (ΞΕΝ) by community for Y2019-2020</t>
  </si>
  <si>
    <t>Lay-off records for Hotel and relative (Total) by community for Y2019-2020</t>
  </si>
  <si>
    <t xml:space="preserve">Σημειώσεις: </t>
  </si>
  <si>
    <t>1.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</si>
  <si>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2. Κατά την περίοδο 1/11/20-31/3/21, ο αριθμός των προσωρινών αναστολών είναι μηδενικός (εκτός στον τομέα της μεταποίησης) λόγω της συμμετοχής των εργοδοτών στα Ειδικά Σχέδια στήριξης που είχαν εφαρμοστεί για την αντιμετώπιση των επιπτώσεων του κορωνοΪού.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</si>
</sst>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408]dd\-mmm\-yy;@"/>
    <numFmt numFmtId="182" formatCode="[$-408]dddd\,\ d\ mmmm\ yyyy"/>
    <numFmt numFmtId="183" formatCode="[$-408]h:mm:ss\ AM/PM"/>
    <numFmt numFmtId="184" formatCode="[$-809]dd\ mmmm\ yyyy"/>
    <numFmt numFmtId="185" formatCode="[$-408]d\-mmm\-yy;@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.5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10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1" fontId="9" fillId="0" borderId="0" xfId="0" applyNumberFormat="1" applyFont="1" applyAlignment="1">
      <alignment horizontal="left"/>
    </xf>
    <xf numFmtId="181" fontId="10" fillId="0" borderId="0" xfId="0" applyNumberFormat="1" applyFont="1" applyAlignment="1">
      <alignment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10" fontId="5" fillId="0" borderId="26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10" fontId="4" fillId="0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top" wrapText="1"/>
    </xf>
    <xf numFmtId="0" fontId="5" fillId="0" borderId="10" xfId="53" applyFont="1" applyBorder="1" applyAlignment="1" applyProtection="1">
      <alignment horizontal="center" vertical="top" wrapText="1"/>
      <protection/>
    </xf>
    <xf numFmtId="3" fontId="5" fillId="0" borderId="34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left"/>
    </xf>
    <xf numFmtId="185" fontId="0" fillId="0" borderId="0" xfId="0" applyNumberForma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53" applyFont="1" applyBorder="1" applyAlignment="1" applyProtection="1">
      <alignment horizontal="center" vertical="top" wrapText="1"/>
      <protection/>
    </xf>
    <xf numFmtId="0" fontId="5" fillId="0" borderId="22" xfId="53" applyFont="1" applyBorder="1" applyAlignment="1" applyProtection="1">
      <alignment horizontal="center" vertical="top" wrapText="1"/>
      <protection/>
    </xf>
    <xf numFmtId="0" fontId="4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11" xfId="53" applyFont="1" applyBorder="1" applyAlignment="1" applyProtection="1">
      <alignment horizontal="center" vertical="top" wrapText="1"/>
      <protection/>
    </xf>
    <xf numFmtId="0" fontId="5" fillId="0" borderId="45" xfId="53" applyFont="1" applyBorder="1" applyAlignment="1" applyProtection="1">
      <alignment horizontal="center" vertical="top" wrapText="1"/>
      <protection/>
    </xf>
    <xf numFmtId="0" fontId="5" fillId="0" borderId="21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34" xfId="53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 applyProtection="1">
      <alignment horizontal="center" vertical="top" wrapText="1"/>
      <protection/>
    </xf>
    <xf numFmtId="0" fontId="5" fillId="0" borderId="45" xfId="53" applyFont="1" applyFill="1" applyBorder="1" applyAlignment="1" applyProtection="1">
      <alignment horizontal="center" vertical="top" wrapText="1"/>
      <protection/>
    </xf>
    <xf numFmtId="0" fontId="5" fillId="0" borderId="21" xfId="53" applyFont="1" applyFill="1" applyBorder="1" applyAlignment="1" applyProtection="1">
      <alignment horizontal="center" vertical="top" wrapText="1"/>
      <protection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181" fontId="9" fillId="0" borderId="0" xfId="0" applyNumberFormat="1" applyFont="1" applyAlignment="1">
      <alignment horizontal="left"/>
    </xf>
    <xf numFmtId="0" fontId="5" fillId="0" borderId="17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5281</c:v>
                </c:pt>
                <c:pt idx="1">
                  <c:v>469</c:v>
                </c:pt>
                <c:pt idx="2">
                  <c:v>3471</c:v>
                </c:pt>
                <c:pt idx="3">
                  <c:v>8</c:v>
                </c:pt>
                <c:pt idx="4">
                  <c:v>9229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60</c:v>
                </c:pt>
                <c:pt idx="1">
                  <c:v>11</c:v>
                </c:pt>
                <c:pt idx="2">
                  <c:v>109</c:v>
                </c:pt>
                <c:pt idx="3">
                  <c:v>1</c:v>
                </c:pt>
                <c:pt idx="4">
                  <c:v>181</c:v>
                </c:pt>
              </c:numCache>
            </c:numRef>
          </c:val>
        </c:ser>
        <c:axId val="48610860"/>
        <c:axId val="34844557"/>
      </c:bar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6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11291010</c:v>
                </c:pt>
                <c:pt idx="1">
                  <c:v>547224</c:v>
                </c:pt>
                <c:pt idx="2">
                  <c:v>4543362</c:v>
                </c:pt>
                <c:pt idx="3">
                  <c:v>11290</c:v>
                </c:pt>
                <c:pt idx="4">
                  <c:v>16392886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100188</c:v>
                </c:pt>
                <c:pt idx="1">
                  <c:v>24212</c:v>
                </c:pt>
                <c:pt idx="2">
                  <c:v>225660</c:v>
                </c:pt>
                <c:pt idx="3">
                  <c:v>2074</c:v>
                </c:pt>
                <c:pt idx="4">
                  <c:v>352134</c:v>
                </c:pt>
              </c:numCache>
            </c:numRef>
          </c:val>
        </c:ser>
        <c:axId val="45165558"/>
        <c:axId val="3836839"/>
      </c:bar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5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10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943</c:v>
                </c:pt>
                <c:pt idx="1">
                  <c:v>107</c:v>
                </c:pt>
                <c:pt idx="2">
                  <c:v>1218</c:v>
                </c:pt>
                <c:pt idx="3">
                  <c:v>3</c:v>
                </c:pt>
                <c:pt idx="4">
                  <c:v>2271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40</c:v>
                </c:pt>
                <c:pt idx="1">
                  <c:v>9</c:v>
                </c:pt>
                <c:pt idx="2">
                  <c:v>105</c:v>
                </c:pt>
                <c:pt idx="3">
                  <c:v>1</c:v>
                </c:pt>
                <c:pt idx="4">
                  <c:v>155</c:v>
                </c:pt>
              </c:numCache>
            </c:numRef>
          </c:val>
        </c:ser>
        <c:axId val="34531552"/>
        <c:axId val="42348513"/>
      </c:bar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114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875"/>
          <c:w val="0.85475"/>
          <c:h val="0.8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2942544</c:v>
                </c:pt>
                <c:pt idx="1">
                  <c:v>209172</c:v>
                </c:pt>
                <c:pt idx="2">
                  <c:v>2542734</c:v>
                </c:pt>
                <c:pt idx="3">
                  <c:v>5330</c:v>
                </c:pt>
                <c:pt idx="4">
                  <c:v>5699780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81916</c:v>
                </c:pt>
                <c:pt idx="1">
                  <c:v>22986</c:v>
                </c:pt>
                <c:pt idx="2">
                  <c:v>221992</c:v>
                </c:pt>
                <c:pt idx="3">
                  <c:v>2074</c:v>
                </c:pt>
                <c:pt idx="4">
                  <c:v>328968</c:v>
                </c:pt>
              </c:numCache>
            </c:numRef>
          </c:val>
        </c:ser>
        <c:axId val="45592298"/>
        <c:axId val="7677499"/>
      </c:bar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086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ΑΝΑ!$B$31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4338</c:v>
                </c:pt>
                <c:pt idx="1">
                  <c:v>362</c:v>
                </c:pt>
                <c:pt idx="2">
                  <c:v>2253</c:v>
                </c:pt>
                <c:pt idx="3">
                  <c:v>5</c:v>
                </c:pt>
                <c:pt idx="4">
                  <c:v>6958</c:v>
                </c:pt>
              </c:numCache>
            </c:numRef>
          </c:val>
        </c:ser>
        <c:ser>
          <c:idx val="2"/>
          <c:order val="1"/>
          <c:tx>
            <c:strRef>
              <c:f>ΑΝΑ!$C$31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20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26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08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25"/>
          <c:w val="0.8332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ΑΝΑ!$E$31</c:f>
              <c:strCache>
                <c:ptCount val="1"/>
                <c:pt idx="0">
                  <c:v>1/11/19-31/3/20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8348466</c:v>
                </c:pt>
                <c:pt idx="1">
                  <c:v>338052</c:v>
                </c:pt>
                <c:pt idx="2">
                  <c:v>2000628</c:v>
                </c:pt>
                <c:pt idx="3">
                  <c:v>5960</c:v>
                </c:pt>
                <c:pt idx="4">
                  <c:v>10693106</c:v>
                </c:pt>
              </c:numCache>
            </c:numRef>
          </c:val>
        </c:ser>
        <c:ser>
          <c:idx val="2"/>
          <c:order val="1"/>
          <c:tx>
            <c:strRef>
              <c:f>ΑΝΑ!$F$31</c:f>
              <c:strCache>
                <c:ptCount val="1"/>
                <c:pt idx="0">
                  <c:v>1/11/20-31/3/21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18272</c:v>
                </c:pt>
                <c:pt idx="1">
                  <c:v>1226</c:v>
                </c:pt>
                <c:pt idx="2">
                  <c:v>3668</c:v>
                </c:pt>
                <c:pt idx="3">
                  <c:v>0</c:v>
                </c:pt>
                <c:pt idx="4">
                  <c:v>23166</c:v>
                </c:pt>
              </c:numCache>
            </c:numRef>
          </c:val>
        </c:ser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1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895"/>
          <c:w val="0.0937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832256400" y="83225640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832256400" y="83225640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832256400" y="83225640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85" zoomScaleNormal="85" zoomScalePageLayoutView="0" workbookViewId="0" topLeftCell="A31">
      <selection activeCell="F43" sqref="F43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5" max="5" width="14.140625" style="0" customWidth="1"/>
    <col min="6" max="6" width="14.421875" style="0" customWidth="1"/>
    <col min="7" max="7" width="10.00390625" style="0" customWidth="1"/>
    <col min="8" max="8" width="13.28125" style="0" customWidth="1"/>
  </cols>
  <sheetData>
    <row r="1" spans="1:9" ht="62.25" customHeight="1">
      <c r="A1" s="93" t="s">
        <v>19</v>
      </c>
      <c r="B1" s="93"/>
      <c r="C1" s="93"/>
      <c r="D1" s="93"/>
      <c r="E1" s="93"/>
      <c r="F1" s="93"/>
      <c r="G1" s="93"/>
      <c r="H1" s="19"/>
      <c r="I1" s="19"/>
    </row>
    <row r="2" ht="15" customHeight="1">
      <c r="F2" s="1"/>
    </row>
    <row r="3" spans="1:7" ht="15" thickBot="1">
      <c r="A3" s="92" t="s">
        <v>0</v>
      </c>
      <c r="B3" s="92"/>
      <c r="C3" s="92"/>
      <c r="D3" s="92"/>
      <c r="E3" s="92"/>
      <c r="F3" s="92"/>
      <c r="G3" s="92"/>
    </row>
    <row r="4" spans="1:7" ht="31.5" customHeight="1">
      <c r="A4" s="94" t="s">
        <v>14</v>
      </c>
      <c r="B4" s="97" t="s">
        <v>9</v>
      </c>
      <c r="C4" s="97"/>
      <c r="D4" s="98" t="s">
        <v>15</v>
      </c>
      <c r="E4" s="88" t="s">
        <v>16</v>
      </c>
      <c r="F4" s="89"/>
      <c r="G4" s="90" t="s">
        <v>15</v>
      </c>
    </row>
    <row r="5" spans="1:7" ht="14.25" customHeight="1">
      <c r="A5" s="95"/>
      <c r="B5" s="77" t="s">
        <v>24</v>
      </c>
      <c r="C5" s="77" t="s">
        <v>26</v>
      </c>
      <c r="D5" s="99"/>
      <c r="E5" s="77" t="s">
        <v>24</v>
      </c>
      <c r="F5" s="77" t="s">
        <v>26</v>
      </c>
      <c r="G5" s="91"/>
    </row>
    <row r="6" spans="1:7" ht="15">
      <c r="A6" s="25" t="s">
        <v>11</v>
      </c>
      <c r="B6" s="26">
        <f>ΑΝΑ!B5+ΞΕΝ!B6</f>
        <v>4365</v>
      </c>
      <c r="C6" s="27">
        <f>ΑΝΑ!C5+ΞΕΝ!C6</f>
        <v>17</v>
      </c>
      <c r="D6" s="28">
        <f>C6/B6-1</f>
        <v>-0.9961053837342497</v>
      </c>
      <c r="E6" s="40">
        <f>ΑΝΑ!E5+ΞΕΝ!E6</f>
        <v>8757956</v>
      </c>
      <c r="F6" s="27">
        <f>ΑΝΑ!F5+ΞΕΝ!F6</f>
        <v>36492</v>
      </c>
      <c r="G6" s="29">
        <f>F6/E6-1</f>
        <v>-0.995833274339355</v>
      </c>
    </row>
    <row r="7" spans="1:7" ht="15">
      <c r="A7" s="24" t="s">
        <v>10</v>
      </c>
      <c r="B7" s="26">
        <f>ΑΝΑ!B6+ΞΕΝ!B7</f>
        <v>402</v>
      </c>
      <c r="C7" s="27">
        <f>ΑΝΑ!C6+ΞΕΝ!C7</f>
        <v>3</v>
      </c>
      <c r="D7" s="17">
        <f>C7/B7-1</f>
        <v>-0.9925373134328358</v>
      </c>
      <c r="E7" s="40">
        <f>ΑΝΑ!E6+ΞΕΝ!E7</f>
        <v>471514</v>
      </c>
      <c r="F7" s="27">
        <f>ΑΝΑ!F6+ΞΕΝ!F7</f>
        <v>11206</v>
      </c>
      <c r="G7" s="18">
        <f>F7/E7-1</f>
        <v>-0.9762340036563071</v>
      </c>
    </row>
    <row r="8" spans="1:7" ht="15">
      <c r="A8" s="24" t="s">
        <v>12</v>
      </c>
      <c r="B8" s="26">
        <f>ΑΝΑ!B7+ΞΕΝ!B8</f>
        <v>3059</v>
      </c>
      <c r="C8" s="27">
        <f>ΑΝΑ!C7+ΞΕΝ!C8</f>
        <v>50</v>
      </c>
      <c r="D8" s="17">
        <f>C8/B8-1</f>
        <v>-0.98365478914678</v>
      </c>
      <c r="E8" s="40">
        <f>ΑΝΑ!E7+ΞΕΝ!E8</f>
        <v>3864498</v>
      </c>
      <c r="F8" s="27">
        <f>ΑΝΑ!F7+ΞΕΝ!F8</f>
        <v>102668</v>
      </c>
      <c r="G8" s="18">
        <f>F8/E8-1</f>
        <v>-0.9734330306290753</v>
      </c>
    </row>
    <row r="9" spans="1:7" ht="15.75" thickBot="1">
      <c r="A9" s="30" t="s">
        <v>13</v>
      </c>
      <c r="B9" s="26">
        <f>ΑΝΑ!B8+ΞΕΝ!B9</f>
        <v>7</v>
      </c>
      <c r="C9" s="27">
        <f>ΑΝΑ!C8+ΞΕΝ!C9</f>
        <v>1</v>
      </c>
      <c r="D9" s="33">
        <f>C9/B9-1</f>
        <v>-0.8571428571428572</v>
      </c>
      <c r="E9" s="40">
        <f>ΑΝΑ!E8+ΞΕΝ!E9</f>
        <v>10456</v>
      </c>
      <c r="F9" s="27">
        <f>ΑΝΑ!F8+ΞΕΝ!F9</f>
        <v>2074</v>
      </c>
      <c r="G9" s="34">
        <f>F9/E9-1</f>
        <v>-0.8016449885233359</v>
      </c>
    </row>
    <row r="10" spans="1:7" ht="15" thickBot="1">
      <c r="A10" s="35" t="s">
        <v>7</v>
      </c>
      <c r="B10" s="36">
        <f>ΑΝΑ!B9+ΞΕΝ!B10</f>
        <v>7833</v>
      </c>
      <c r="C10" s="37">
        <f>ΑΝΑ!C9+ΞΕΝ!C10</f>
        <v>71</v>
      </c>
      <c r="D10" s="38">
        <f>C10/B10-1</f>
        <v>-0.9909357845014681</v>
      </c>
      <c r="E10" s="41">
        <f>SUM(E6:E9)</f>
        <v>13104424</v>
      </c>
      <c r="F10" s="37">
        <f>ΑΝΑ!F9+ΞΕΝ!F10</f>
        <v>152440</v>
      </c>
      <c r="G10" s="39">
        <f>F10/E10-1</f>
        <v>-0.988367287261157</v>
      </c>
    </row>
    <row r="11" spans="6:7" ht="14.25" customHeight="1">
      <c r="F11" s="2"/>
      <c r="G11" s="14"/>
    </row>
    <row r="12" spans="1:7" ht="15" thickBot="1">
      <c r="A12" s="100" t="s">
        <v>1</v>
      </c>
      <c r="B12" s="100"/>
      <c r="C12" s="100"/>
      <c r="D12" s="100"/>
      <c r="E12" s="100"/>
      <c r="F12" s="100"/>
      <c r="G12" s="100"/>
    </row>
    <row r="13" spans="1:7" ht="31.5" customHeight="1">
      <c r="A13" s="94" t="s">
        <v>14</v>
      </c>
      <c r="B13" s="97" t="s">
        <v>9</v>
      </c>
      <c r="C13" s="97"/>
      <c r="D13" s="98" t="s">
        <v>15</v>
      </c>
      <c r="E13" s="88" t="s">
        <v>16</v>
      </c>
      <c r="F13" s="89"/>
      <c r="G13" s="90" t="s">
        <v>15</v>
      </c>
    </row>
    <row r="14" spans="1:7" ht="14.25" customHeight="1">
      <c r="A14" s="95"/>
      <c r="B14" s="77" t="s">
        <v>24</v>
      </c>
      <c r="C14" s="77" t="s">
        <v>26</v>
      </c>
      <c r="D14" s="99"/>
      <c r="E14" s="77" t="s">
        <v>24</v>
      </c>
      <c r="F14" s="77" t="s">
        <v>26</v>
      </c>
      <c r="G14" s="91"/>
    </row>
    <row r="15" spans="1:7" ht="15">
      <c r="A15" s="25" t="s">
        <v>11</v>
      </c>
      <c r="B15" s="26">
        <f>ΑΝΑ!B14+ΞΕΝ!B15</f>
        <v>524</v>
      </c>
      <c r="C15" s="27">
        <f>ΑΝΑ!C14+ΞΕΝ!C15</f>
        <v>22</v>
      </c>
      <c r="D15" s="28">
        <f>C15/B15-1</f>
        <v>-0.9580152671755725</v>
      </c>
      <c r="E15" s="27">
        <f>ΑΝΑ!E14+ΞΕΝ!E15</f>
        <v>1499392</v>
      </c>
      <c r="F15" s="27">
        <f>ΑΝΑ!F14+ΞΕΝ!F15</f>
        <v>44028</v>
      </c>
      <c r="G15" s="29">
        <f>F15/E15-1</f>
        <v>-0.9706360978316544</v>
      </c>
    </row>
    <row r="16" spans="1:7" ht="15">
      <c r="A16" s="24" t="s">
        <v>10</v>
      </c>
      <c r="B16" s="26">
        <f>ΑΝΑ!B15+ΞΕΝ!B16</f>
        <v>40</v>
      </c>
      <c r="C16" s="27">
        <f>ΑΝΑ!C15+ΞΕΝ!C16</f>
        <v>6</v>
      </c>
      <c r="D16" s="17">
        <f>C16/B16-1</f>
        <v>-0.85</v>
      </c>
      <c r="E16" s="27">
        <f>ΑΝΑ!E15+ΞΕΝ!E16</f>
        <v>46076</v>
      </c>
      <c r="F16" s="27">
        <f>ΑΝΑ!F15+ΞΕΝ!F16</f>
        <v>11780</v>
      </c>
      <c r="G16" s="18">
        <f>F16/E16-1</f>
        <v>-0.7443354457852245</v>
      </c>
    </row>
    <row r="17" spans="1:7" ht="15">
      <c r="A17" s="24" t="s">
        <v>12</v>
      </c>
      <c r="B17" s="26">
        <f>ΑΝΑ!B16+ΞΕΝ!B17</f>
        <v>316</v>
      </c>
      <c r="C17" s="27">
        <f>ΑΝΑ!C16+ΞΕΝ!C17</f>
        <v>53</v>
      </c>
      <c r="D17" s="17">
        <f>C17/B17-1</f>
        <v>-0.8322784810126582</v>
      </c>
      <c r="E17" s="27">
        <f>ΑΝΑ!E16+ΞΕΝ!E17</f>
        <v>540100</v>
      </c>
      <c r="F17" s="27">
        <f>ΑΝΑ!F16+ΞΕΝ!F17</f>
        <v>116652</v>
      </c>
      <c r="G17" s="18">
        <f>F17/E17-1</f>
        <v>-0.7840177744862062</v>
      </c>
    </row>
    <row r="18" spans="1:7" ht="15.75" thickBot="1">
      <c r="A18" s="30" t="s">
        <v>13</v>
      </c>
      <c r="B18" s="26">
        <f>ΑΝΑ!B17+ΞΕΝ!B18</f>
        <v>0</v>
      </c>
      <c r="C18" s="27">
        <f>ΑΝΑ!C17+ΞΕΝ!C18</f>
        <v>0</v>
      </c>
      <c r="D18" s="33" t="s">
        <v>20</v>
      </c>
      <c r="E18" s="27">
        <f>ΑΝΑ!E17+ΞΕΝ!E18</f>
        <v>0</v>
      </c>
      <c r="F18" s="27">
        <f>ΑΝΑ!F17+ΞΕΝ!F18</f>
        <v>0</v>
      </c>
      <c r="G18" s="34" t="s">
        <v>20</v>
      </c>
    </row>
    <row r="19" spans="1:7" ht="15" thickBot="1">
      <c r="A19" s="35" t="s">
        <v>7</v>
      </c>
      <c r="B19" s="36">
        <f>SUM(B15:B18)</f>
        <v>880</v>
      </c>
      <c r="C19" s="37">
        <f>ΑΝΑ!C18+ΞΕΝ!C19</f>
        <v>81</v>
      </c>
      <c r="D19" s="38">
        <f>C19/B19-1</f>
        <v>-0.9079545454545455</v>
      </c>
      <c r="E19" s="37">
        <f>SUM(E15:E18)</f>
        <v>2085568</v>
      </c>
      <c r="F19" s="37">
        <f>ΑΝΑ!F18+ΞΕΝ!F19</f>
        <v>172460</v>
      </c>
      <c r="G19" s="39">
        <f>F19/E19-1</f>
        <v>-0.9173078988553718</v>
      </c>
    </row>
    <row r="20" spans="6:7" ht="15.75" customHeight="1">
      <c r="F20" s="7"/>
      <c r="G20" s="4"/>
    </row>
    <row r="21" spans="1:7" ht="15" thickBot="1">
      <c r="A21" s="100" t="s">
        <v>2</v>
      </c>
      <c r="B21" s="100"/>
      <c r="C21" s="100"/>
      <c r="D21" s="100"/>
      <c r="E21" s="100"/>
      <c r="F21" s="100"/>
      <c r="G21" s="100"/>
    </row>
    <row r="22" spans="1:7" ht="31.5" customHeight="1">
      <c r="A22" s="94" t="s">
        <v>14</v>
      </c>
      <c r="B22" s="97" t="s">
        <v>9</v>
      </c>
      <c r="C22" s="97"/>
      <c r="D22" s="98" t="s">
        <v>15</v>
      </c>
      <c r="E22" s="88" t="s">
        <v>16</v>
      </c>
      <c r="F22" s="89"/>
      <c r="G22" s="90" t="s">
        <v>15</v>
      </c>
    </row>
    <row r="23" spans="1:7" ht="14.25" customHeight="1">
      <c r="A23" s="95"/>
      <c r="B23" s="77" t="s">
        <v>24</v>
      </c>
      <c r="C23" s="77" t="s">
        <v>26</v>
      </c>
      <c r="D23" s="99"/>
      <c r="E23" s="77" t="s">
        <v>24</v>
      </c>
      <c r="F23" s="77" t="s">
        <v>26</v>
      </c>
      <c r="G23" s="91"/>
    </row>
    <row r="24" spans="1:7" ht="15">
      <c r="A24" s="25" t="s">
        <v>11</v>
      </c>
      <c r="B24" s="26">
        <f>ΑΝΑ!B23+ΞΕΝ!B24</f>
        <v>392</v>
      </c>
      <c r="C24" s="27">
        <f>ΑΝΑ!C23+ΞΕΝ!C24</f>
        <v>21</v>
      </c>
      <c r="D24" s="28">
        <f>C24/B24-1</f>
        <v>-0.9464285714285714</v>
      </c>
      <c r="E24" s="27">
        <f>ΑΝΑ!E23+ΞΕΝ!E24</f>
        <v>1033662</v>
      </c>
      <c r="F24" s="27">
        <f>ΑΝΑ!F23+ΞΕΝ!F24</f>
        <v>19668</v>
      </c>
      <c r="G24" s="29">
        <f>F24/E24-1</f>
        <v>-0.9809725035843438</v>
      </c>
    </row>
    <row r="25" spans="1:7" ht="15">
      <c r="A25" s="24" t="s">
        <v>10</v>
      </c>
      <c r="B25" s="26">
        <f>ΑΝΑ!B24+ΞΕΝ!B25</f>
        <v>27</v>
      </c>
      <c r="C25" s="27">
        <f>ΑΝΑ!C24+ΞΕΝ!C25</f>
        <v>2</v>
      </c>
      <c r="D25" s="17">
        <f>C25/B25-1</f>
        <v>-0.9259259259259259</v>
      </c>
      <c r="E25" s="27">
        <f>ΑΝΑ!E24+ΞΕΝ!E25</f>
        <v>29634</v>
      </c>
      <c r="F25" s="27">
        <f>ΑΝΑ!F24+ΞΕΝ!F25</f>
        <v>1226</v>
      </c>
      <c r="G25" s="18">
        <f>F25/E25-1</f>
        <v>-0.9586286022811635</v>
      </c>
    </row>
    <row r="26" spans="1:7" ht="15">
      <c r="A26" s="24" t="s">
        <v>12</v>
      </c>
      <c r="B26" s="26">
        <f>ΑΝΑ!B25+ΞΕΝ!B26</f>
        <v>96</v>
      </c>
      <c r="C26" s="27">
        <f>ΑΝΑ!C25+ΞΕΝ!C26</f>
        <v>6</v>
      </c>
      <c r="D26" s="17">
        <f>C26/B26-1</f>
        <v>-0.9375</v>
      </c>
      <c r="E26" s="27">
        <f>ΑΝΑ!E25+ΞΕΝ!E26</f>
        <v>138764</v>
      </c>
      <c r="F26" s="27">
        <f>ΑΝΑ!F25+ΞΕΝ!F26</f>
        <v>6340</v>
      </c>
      <c r="G26" s="18">
        <f>F26/E26-1</f>
        <v>-0.9543109163760053</v>
      </c>
    </row>
    <row r="27" spans="1:7" ht="15.75" thickBot="1">
      <c r="A27" s="30" t="s">
        <v>13</v>
      </c>
      <c r="B27" s="26">
        <f>ΑΝΑ!B26+ΞΕΝ!B27</f>
        <v>1</v>
      </c>
      <c r="C27" s="27">
        <f>ΑΝΑ!C26+ΞΕΝ!C27</f>
        <v>0</v>
      </c>
      <c r="D27" s="33" t="s">
        <v>20</v>
      </c>
      <c r="E27" s="27">
        <f>ΑΝΑ!E26+ΞΕΝ!E27</f>
        <v>834</v>
      </c>
      <c r="F27" s="27">
        <f>ΑΝΑ!F26+ΞΕΝ!F27</f>
        <v>0</v>
      </c>
      <c r="G27" s="34" t="s">
        <v>20</v>
      </c>
    </row>
    <row r="28" spans="1:7" ht="15" thickBot="1">
      <c r="A28" s="35" t="s">
        <v>7</v>
      </c>
      <c r="B28" s="36">
        <f>SUM(B24:B27)</f>
        <v>516</v>
      </c>
      <c r="C28" s="37">
        <f>ΑΝΑ!C27+ΞΕΝ!C28</f>
        <v>29</v>
      </c>
      <c r="D28" s="38">
        <f>C28/B28-1</f>
        <v>-0.9437984496124031</v>
      </c>
      <c r="E28" s="37">
        <f>SUM(E24:E27)</f>
        <v>1202894</v>
      </c>
      <c r="F28" s="37">
        <f>ΑΝΑ!F27+ΞΕΝ!F28</f>
        <v>27234</v>
      </c>
      <c r="G28" s="39">
        <f>F28/E28-1</f>
        <v>-0.9773596010953584</v>
      </c>
    </row>
    <row r="29" spans="6:7" ht="15.75" customHeight="1">
      <c r="F29" s="9"/>
      <c r="G29" s="10"/>
    </row>
    <row r="30" spans="1:7" ht="15" thickBot="1">
      <c r="A30" s="92" t="s">
        <v>3</v>
      </c>
      <c r="B30" s="92"/>
      <c r="C30" s="92"/>
      <c r="D30" s="92"/>
      <c r="E30" s="92"/>
      <c r="F30" s="92"/>
      <c r="G30" s="92"/>
    </row>
    <row r="31" spans="1:7" ht="31.5" customHeight="1">
      <c r="A31" s="94" t="s">
        <v>14</v>
      </c>
      <c r="B31" s="97" t="s">
        <v>9</v>
      </c>
      <c r="C31" s="97"/>
      <c r="D31" s="98" t="s">
        <v>15</v>
      </c>
      <c r="E31" s="88" t="s">
        <v>16</v>
      </c>
      <c r="F31" s="89"/>
      <c r="G31" s="90" t="s">
        <v>15</v>
      </c>
    </row>
    <row r="32" spans="1:7" ht="14.25" customHeight="1">
      <c r="A32" s="95"/>
      <c r="B32" s="77" t="s">
        <v>24</v>
      </c>
      <c r="C32" s="77" t="s">
        <v>26</v>
      </c>
      <c r="D32" s="99"/>
      <c r="E32" s="77" t="s">
        <v>24</v>
      </c>
      <c r="F32" s="77" t="s">
        <v>26</v>
      </c>
      <c r="G32" s="91"/>
    </row>
    <row r="33" spans="1:7" ht="15">
      <c r="A33" s="25" t="s">
        <v>11</v>
      </c>
      <c r="B33" s="26">
        <f>ΑΝΑ!B32+ΞΕΝ!B33</f>
        <v>5281</v>
      </c>
      <c r="C33" s="27">
        <f>ΑΝΑ!C32+ΞΕΝ!C33</f>
        <v>60</v>
      </c>
      <c r="D33" s="28">
        <f>C33/B33-1</f>
        <v>-0.9886385154326832</v>
      </c>
      <c r="E33" s="43">
        <f>ΑΝΑ!E32+ΞΕΝ!E33</f>
        <v>11291010</v>
      </c>
      <c r="F33" s="27">
        <f>ΑΝΑ!F32+ΞΕΝ!F33</f>
        <v>100188</v>
      </c>
      <c r="G33" s="29">
        <f>F33/E33-1</f>
        <v>-0.9911267459686954</v>
      </c>
    </row>
    <row r="34" spans="1:7" ht="15">
      <c r="A34" s="24" t="s">
        <v>10</v>
      </c>
      <c r="B34" s="23">
        <f>ΑΝΑ!B33+ΞΕΝ!B34</f>
        <v>469</v>
      </c>
      <c r="C34" s="8">
        <f>ΑΝΑ!C33+ΞΕΝ!C34</f>
        <v>11</v>
      </c>
      <c r="D34" s="17">
        <f>C34/B34-1</f>
        <v>-0.976545842217484</v>
      </c>
      <c r="E34" s="16">
        <f>ΑΝΑ!E33+ΞΕΝ!E34</f>
        <v>547224</v>
      </c>
      <c r="F34" s="8">
        <f>ΑΝΑ!F33+ΞΕΝ!F34</f>
        <v>24212</v>
      </c>
      <c r="G34" s="18">
        <f>F34/E34-1</f>
        <v>-0.9557548645527243</v>
      </c>
    </row>
    <row r="35" spans="1:7" ht="15">
      <c r="A35" s="24" t="s">
        <v>12</v>
      </c>
      <c r="B35" s="23">
        <f>ΑΝΑ!B34+ΞΕΝ!B35</f>
        <v>3471</v>
      </c>
      <c r="C35" s="8">
        <f>ΑΝΑ!C34+ΞΕΝ!C35</f>
        <v>109</v>
      </c>
      <c r="D35" s="17">
        <f>C35/B35-1</f>
        <v>-0.968596946125036</v>
      </c>
      <c r="E35" s="16">
        <f>ΑΝΑ!E34+ΞΕΝ!E35</f>
        <v>4543362</v>
      </c>
      <c r="F35" s="8">
        <f>ΑΝΑ!F34+ΞΕΝ!F35</f>
        <v>225660</v>
      </c>
      <c r="G35" s="18">
        <f>F35/E35-1</f>
        <v>-0.950331934809509</v>
      </c>
    </row>
    <row r="36" spans="1:7" ht="15.75" thickBot="1">
      <c r="A36" s="30" t="s">
        <v>13</v>
      </c>
      <c r="B36" s="31">
        <f>ΑΝΑ!B35+ΞΕΝ!B36</f>
        <v>8</v>
      </c>
      <c r="C36" s="32">
        <f>ΑΝΑ!C35+ΞΕΝ!C36</f>
        <v>1</v>
      </c>
      <c r="D36" s="33">
        <f>C36/B36-1</f>
        <v>-0.875</v>
      </c>
      <c r="E36" s="47">
        <f>ΑΝΑ!E35+ΞΕΝ!E36</f>
        <v>11290</v>
      </c>
      <c r="F36" s="32">
        <f>ΑΝΑ!F35+ΞΕΝ!F36</f>
        <v>2074</v>
      </c>
      <c r="G36" s="34">
        <f>F36/E36-1</f>
        <v>-0.8162976085031001</v>
      </c>
    </row>
    <row r="37" spans="1:7" ht="16.5" customHeight="1" thickBot="1">
      <c r="A37" s="35" t="s">
        <v>7</v>
      </c>
      <c r="B37" s="36">
        <f>ΑΝΑ!B36+ΞΕΝ!B37</f>
        <v>9229</v>
      </c>
      <c r="C37" s="37">
        <f>ΑΝΑ!C36+ΞΕΝ!C37</f>
        <v>181</v>
      </c>
      <c r="D37" s="38">
        <f>C37/B37-1</f>
        <v>-0.9803879076823058</v>
      </c>
      <c r="E37" s="46">
        <f>ΑΝΑ!E36+ΞΕΝ!E37</f>
        <v>16392886</v>
      </c>
      <c r="F37" s="37">
        <f>ΑΝΑ!F36+ΞΕΝ!F37</f>
        <v>352134</v>
      </c>
      <c r="G37" s="39">
        <f>F37/E37-1</f>
        <v>-0.9785190966374072</v>
      </c>
    </row>
    <row r="38" spans="6:7" ht="14.25">
      <c r="F38" s="3"/>
      <c r="G38" s="13"/>
    </row>
    <row r="39" spans="1:9" ht="14.25">
      <c r="A39" s="101" t="s">
        <v>29</v>
      </c>
      <c r="B39" s="101"/>
      <c r="C39" s="101"/>
      <c r="D39" s="101"/>
      <c r="E39" s="101"/>
      <c r="F39" s="101"/>
      <c r="G39" s="101"/>
      <c r="H39" s="20"/>
      <c r="I39" s="20"/>
    </row>
    <row r="40" spans="1:9" ht="29.25" customHeight="1">
      <c r="A40" s="87" t="s">
        <v>30</v>
      </c>
      <c r="B40" s="87"/>
      <c r="C40" s="87"/>
      <c r="D40" s="87"/>
      <c r="E40" s="87"/>
      <c r="F40" s="87"/>
      <c r="G40" s="87"/>
      <c r="H40" s="20"/>
      <c r="I40" s="20"/>
    </row>
    <row r="41" spans="1:9" ht="37.5" customHeight="1">
      <c r="A41" s="87" t="s">
        <v>31</v>
      </c>
      <c r="B41" s="87"/>
      <c r="C41" s="87"/>
      <c r="D41" s="87"/>
      <c r="E41" s="87"/>
      <c r="F41" s="87"/>
      <c r="G41" s="87"/>
      <c r="H41" s="20"/>
      <c r="I41" s="20"/>
    </row>
    <row r="42" spans="1:7" ht="11.25" customHeight="1">
      <c r="A42" s="48"/>
      <c r="B42" s="48"/>
      <c r="C42" s="48"/>
      <c r="D42" s="48"/>
      <c r="E42" s="48"/>
      <c r="F42" s="48"/>
      <c r="G42" s="48"/>
    </row>
    <row r="43" spans="1:7" ht="12.75">
      <c r="A43" s="50" t="s">
        <v>28</v>
      </c>
      <c r="B43" s="49"/>
      <c r="C43" s="50"/>
      <c r="D43" s="50"/>
      <c r="E43" s="50"/>
      <c r="F43" s="50"/>
      <c r="G43" s="50"/>
    </row>
    <row r="44" spans="1:8" ht="12.75">
      <c r="A44" s="54"/>
      <c r="B44" s="55"/>
      <c r="C44" s="55"/>
      <c r="D44" s="51"/>
      <c r="E44" s="51"/>
      <c r="F44" s="50"/>
      <c r="G44" s="50"/>
      <c r="H44" s="6"/>
    </row>
    <row r="45" spans="1:9" ht="12.75">
      <c r="A45" s="50"/>
      <c r="B45" s="50"/>
      <c r="C45" s="50"/>
      <c r="D45" s="50"/>
      <c r="E45" s="96" t="s">
        <v>4</v>
      </c>
      <c r="F45" s="96"/>
      <c r="G45" s="96"/>
      <c r="I45" s="6"/>
    </row>
    <row r="46" spans="1:7" ht="12.75">
      <c r="A46" s="85">
        <v>44383</v>
      </c>
      <c r="B46" s="50"/>
      <c r="C46" s="50"/>
      <c r="D46" s="50"/>
      <c r="E46" s="96" t="s">
        <v>5</v>
      </c>
      <c r="F46" s="96"/>
      <c r="G46" s="96"/>
    </row>
  </sheetData>
  <sheetProtection/>
  <mergeCells count="30"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A3:G3"/>
    <mergeCell ref="A1:G1"/>
    <mergeCell ref="G13:G14"/>
    <mergeCell ref="A13:A14"/>
    <mergeCell ref="E45:G45"/>
    <mergeCell ref="B22:C22"/>
    <mergeCell ref="D22:D23"/>
    <mergeCell ref="A21:G21"/>
    <mergeCell ref="A22:A23"/>
    <mergeCell ref="A31:A32"/>
    <mergeCell ref="A40:G40"/>
    <mergeCell ref="A41:G41"/>
    <mergeCell ref="E31:F31"/>
    <mergeCell ref="G31:G32"/>
    <mergeCell ref="E22:F22"/>
    <mergeCell ref="G22:G23"/>
    <mergeCell ref="A30:G30"/>
    <mergeCell ref="B31:C31"/>
    <mergeCell ref="D31:D32"/>
    <mergeCell ref="A39:G3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7">
      <selection activeCell="G26" sqref="G26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9.57421875" style="0" customWidth="1"/>
    <col min="5" max="5" width="13.7109375" style="0" customWidth="1"/>
    <col min="6" max="6" width="16.57421875" style="0" customWidth="1"/>
  </cols>
  <sheetData>
    <row r="1" spans="1:9" ht="46.5" customHeight="1">
      <c r="A1" s="93" t="s">
        <v>17</v>
      </c>
      <c r="B1" s="93"/>
      <c r="C1" s="93"/>
      <c r="D1" s="93"/>
      <c r="E1" s="93"/>
      <c r="F1" s="93"/>
      <c r="G1" s="93"/>
      <c r="H1" s="19"/>
      <c r="I1" s="19"/>
    </row>
    <row r="2" ht="12.75">
      <c r="F2" s="1"/>
    </row>
    <row r="3" spans="1:7" ht="15" thickBot="1">
      <c r="A3" s="92" t="s">
        <v>0</v>
      </c>
      <c r="B3" s="92"/>
      <c r="C3" s="92"/>
      <c r="D3" s="92"/>
      <c r="E3" s="92"/>
      <c r="F3" s="92"/>
      <c r="G3" s="92"/>
    </row>
    <row r="4" spans="1:7" ht="45" customHeight="1">
      <c r="A4" s="94" t="s">
        <v>14</v>
      </c>
      <c r="B4" s="97" t="s">
        <v>8</v>
      </c>
      <c r="C4" s="97"/>
      <c r="D4" s="98" t="s">
        <v>15</v>
      </c>
      <c r="E4" s="88" t="s">
        <v>21</v>
      </c>
      <c r="F4" s="89"/>
      <c r="G4" s="90" t="s">
        <v>15</v>
      </c>
    </row>
    <row r="5" spans="1:7" ht="15" customHeight="1">
      <c r="A5" s="104"/>
      <c r="B5" s="77" t="s">
        <v>24</v>
      </c>
      <c r="C5" s="77" t="s">
        <v>26</v>
      </c>
      <c r="D5" s="99"/>
      <c r="E5" s="77" t="s">
        <v>24</v>
      </c>
      <c r="F5" s="77" t="s">
        <v>26</v>
      </c>
      <c r="G5" s="91"/>
    </row>
    <row r="6" spans="1:7" ht="15" customHeight="1">
      <c r="A6" s="25" t="s">
        <v>11</v>
      </c>
      <c r="B6" s="72">
        <v>845</v>
      </c>
      <c r="C6" s="72">
        <v>17</v>
      </c>
      <c r="D6" s="28">
        <f>C6/B6-1</f>
        <v>-0.9798816568047337</v>
      </c>
      <c r="E6" s="72">
        <v>2614164</v>
      </c>
      <c r="F6" s="72">
        <v>36492</v>
      </c>
      <c r="G6" s="29">
        <f>F6/E6-1</f>
        <v>-0.986040661565227</v>
      </c>
    </row>
    <row r="7" spans="1:7" ht="15" customHeight="1">
      <c r="A7" s="24" t="s">
        <v>10</v>
      </c>
      <c r="B7" s="72">
        <v>97</v>
      </c>
      <c r="C7" s="72">
        <v>3</v>
      </c>
      <c r="D7" s="28">
        <f>C7/B7-1</f>
        <v>-0.9690721649484536</v>
      </c>
      <c r="E7" s="72">
        <v>195670</v>
      </c>
      <c r="F7" s="72">
        <v>11206</v>
      </c>
      <c r="G7" s="29">
        <f>F7/E7-1</f>
        <v>-0.9427301068124905</v>
      </c>
    </row>
    <row r="8" spans="1:7" ht="15" customHeight="1">
      <c r="A8" s="24" t="s">
        <v>12</v>
      </c>
      <c r="B8" s="72">
        <v>1043</v>
      </c>
      <c r="C8" s="72">
        <v>50</v>
      </c>
      <c r="D8" s="28">
        <f>C8/B8-1</f>
        <v>-0.9520613614573346</v>
      </c>
      <c r="E8" s="72">
        <v>2204104</v>
      </c>
      <c r="F8" s="72">
        <v>102668</v>
      </c>
      <c r="G8" s="29">
        <f>F8/E8-1</f>
        <v>-0.9534196208527366</v>
      </c>
    </row>
    <row r="9" spans="1:7" ht="15" customHeight="1" thickBot="1">
      <c r="A9" s="30" t="s">
        <v>13</v>
      </c>
      <c r="B9" s="83">
        <v>3</v>
      </c>
      <c r="C9" s="83">
        <v>1</v>
      </c>
      <c r="D9" s="28">
        <f>C9/B9-1</f>
        <v>-0.6666666666666667</v>
      </c>
      <c r="E9" s="73">
        <v>5330</v>
      </c>
      <c r="F9" s="73">
        <v>2074</v>
      </c>
      <c r="G9" s="29">
        <f>F9/E9-1</f>
        <v>-0.6108818011257036</v>
      </c>
    </row>
    <row r="10" spans="1:7" ht="15" customHeight="1" thickBot="1">
      <c r="A10" s="35" t="s">
        <v>7</v>
      </c>
      <c r="B10" s="37">
        <f>SUM(B6:B9)</f>
        <v>1988</v>
      </c>
      <c r="C10" s="37">
        <f>SUM(C6:C9)</f>
        <v>71</v>
      </c>
      <c r="D10" s="38">
        <f>C10/B10-1</f>
        <v>-0.9642857142857143</v>
      </c>
      <c r="E10" s="41">
        <f>SUM(E6:E9)</f>
        <v>5019268</v>
      </c>
      <c r="F10" s="74">
        <f>SUM(F6:F9)</f>
        <v>152440</v>
      </c>
      <c r="G10" s="39">
        <f>F10/E10-1</f>
        <v>-0.9696290375409322</v>
      </c>
    </row>
    <row r="11" ht="14.25">
      <c r="F11" s="2"/>
    </row>
    <row r="12" spans="1:7" ht="15" thickBot="1">
      <c r="A12" s="92" t="s">
        <v>1</v>
      </c>
      <c r="B12" s="92"/>
      <c r="C12" s="92"/>
      <c r="D12" s="92"/>
      <c r="E12" s="92"/>
      <c r="F12" s="92"/>
      <c r="G12" s="92"/>
    </row>
    <row r="13" spans="1:7" ht="45" customHeight="1">
      <c r="A13" s="94" t="s">
        <v>14</v>
      </c>
      <c r="B13" s="97" t="s">
        <v>8</v>
      </c>
      <c r="C13" s="97"/>
      <c r="D13" s="98" t="s">
        <v>15</v>
      </c>
      <c r="E13" s="88" t="s">
        <v>21</v>
      </c>
      <c r="F13" s="89"/>
      <c r="G13" s="90" t="s">
        <v>15</v>
      </c>
    </row>
    <row r="14" spans="1:7" ht="15" customHeight="1">
      <c r="A14" s="104"/>
      <c r="B14" s="77" t="s">
        <v>24</v>
      </c>
      <c r="C14" s="77" t="s">
        <v>26</v>
      </c>
      <c r="D14" s="99"/>
      <c r="E14" s="77" t="s">
        <v>24</v>
      </c>
      <c r="F14" s="77" t="s">
        <v>26</v>
      </c>
      <c r="G14" s="91"/>
    </row>
    <row r="15" spans="1:7" ht="15" customHeight="1">
      <c r="A15" s="25" t="s">
        <v>11</v>
      </c>
      <c r="B15" s="72">
        <v>79</v>
      </c>
      <c r="C15" s="72">
        <v>22</v>
      </c>
      <c r="D15" s="28">
        <f>C15/B15-1</f>
        <v>-0.7215189873417722</v>
      </c>
      <c r="E15" s="72">
        <v>281746</v>
      </c>
      <c r="F15" s="72">
        <v>44028</v>
      </c>
      <c r="G15" s="29">
        <f>F15/E15-1</f>
        <v>-0.8437315880260945</v>
      </c>
    </row>
    <row r="16" spans="1:7" ht="15" customHeight="1">
      <c r="A16" s="24" t="s">
        <v>10</v>
      </c>
      <c r="B16" s="72">
        <v>10</v>
      </c>
      <c r="C16" s="72">
        <v>6</v>
      </c>
      <c r="D16" s="28">
        <f>C16/B16-1</f>
        <v>-0.4</v>
      </c>
      <c r="E16" s="72">
        <v>13502</v>
      </c>
      <c r="F16" s="72">
        <v>11780</v>
      </c>
      <c r="G16" s="29">
        <f>F16/E16-1</f>
        <v>-0.12753666123537255</v>
      </c>
    </row>
    <row r="17" spans="1:7" ht="15" customHeight="1">
      <c r="A17" s="24" t="s">
        <v>12</v>
      </c>
      <c r="B17" s="72">
        <v>154</v>
      </c>
      <c r="C17" s="72">
        <v>53</v>
      </c>
      <c r="D17" s="28">
        <f>C17/B17-1</f>
        <v>-0.6558441558441559</v>
      </c>
      <c r="E17" s="72">
        <v>306368</v>
      </c>
      <c r="F17" s="72">
        <v>116652</v>
      </c>
      <c r="G17" s="29">
        <f>F17/E17-1</f>
        <v>-0.6192422185084604</v>
      </c>
    </row>
    <row r="18" spans="1:7" ht="15" customHeight="1" thickBot="1">
      <c r="A18" s="30" t="s">
        <v>13</v>
      </c>
      <c r="B18" s="83">
        <v>0</v>
      </c>
      <c r="C18" s="83">
        <v>0</v>
      </c>
      <c r="D18" s="17" t="s">
        <v>20</v>
      </c>
      <c r="E18" s="72">
        <v>0</v>
      </c>
      <c r="F18" s="72">
        <v>0</v>
      </c>
      <c r="G18" s="18" t="s">
        <v>20</v>
      </c>
    </row>
    <row r="19" spans="1:7" ht="15" customHeight="1" thickBot="1">
      <c r="A19" s="35" t="s">
        <v>7</v>
      </c>
      <c r="B19" s="37">
        <f>SUM(B15:B18)</f>
        <v>243</v>
      </c>
      <c r="C19" s="37">
        <f>SUM(C15:C18)</f>
        <v>81</v>
      </c>
      <c r="D19" s="38">
        <f>C19/B19-1</f>
        <v>-0.6666666666666667</v>
      </c>
      <c r="E19" s="37">
        <f>SUM(E15:E18)</f>
        <v>601616</v>
      </c>
      <c r="F19" s="37">
        <f>SUM(F15:F18)</f>
        <v>172460</v>
      </c>
      <c r="G19" s="39">
        <f>F19/E19-1</f>
        <v>-0.7133387409909311</v>
      </c>
    </row>
    <row r="20" spans="6:7" ht="15">
      <c r="F20" s="7"/>
      <c r="G20" s="4"/>
    </row>
    <row r="21" spans="1:7" ht="15" thickBot="1">
      <c r="A21" s="100" t="s">
        <v>2</v>
      </c>
      <c r="B21" s="100"/>
      <c r="C21" s="100"/>
      <c r="D21" s="100"/>
      <c r="E21" s="100"/>
      <c r="F21" s="100"/>
      <c r="G21" s="100"/>
    </row>
    <row r="22" spans="1:7" ht="45" customHeight="1">
      <c r="A22" s="94" t="s">
        <v>14</v>
      </c>
      <c r="B22" s="97" t="s">
        <v>8</v>
      </c>
      <c r="C22" s="97"/>
      <c r="D22" s="98" t="s">
        <v>15</v>
      </c>
      <c r="E22" s="88" t="s">
        <v>21</v>
      </c>
      <c r="F22" s="89"/>
      <c r="G22" s="90" t="s">
        <v>15</v>
      </c>
    </row>
    <row r="23" spans="1:7" ht="15" customHeight="1">
      <c r="A23" s="104"/>
      <c r="B23" s="77" t="s">
        <v>24</v>
      </c>
      <c r="C23" s="77" t="s">
        <v>26</v>
      </c>
      <c r="D23" s="103"/>
      <c r="E23" s="114" t="s">
        <v>24</v>
      </c>
      <c r="F23" s="77" t="s">
        <v>26</v>
      </c>
      <c r="G23" s="91"/>
    </row>
    <row r="24" spans="1:7" ht="15" customHeight="1">
      <c r="A24" s="25" t="s">
        <v>11</v>
      </c>
      <c r="B24" s="72">
        <v>19</v>
      </c>
      <c r="C24" s="72">
        <v>1</v>
      </c>
      <c r="D24" s="28">
        <f>C24/B24-1</f>
        <v>-0.9473684210526316</v>
      </c>
      <c r="E24" s="72">
        <v>46634</v>
      </c>
      <c r="F24" s="72">
        <v>1396</v>
      </c>
      <c r="G24" s="29">
        <f>F24/E24-1</f>
        <v>-0.9700647596174465</v>
      </c>
    </row>
    <row r="25" spans="1:7" ht="15" customHeight="1">
      <c r="A25" s="24" t="s">
        <v>10</v>
      </c>
      <c r="B25" s="72">
        <v>0</v>
      </c>
      <c r="C25" s="72">
        <v>0</v>
      </c>
      <c r="D25" s="28" t="s">
        <v>20</v>
      </c>
      <c r="E25" s="72">
        <v>0</v>
      </c>
      <c r="F25" s="72">
        <v>0</v>
      </c>
      <c r="G25" s="29" t="s">
        <v>20</v>
      </c>
    </row>
    <row r="26" spans="1:7" ht="15" customHeight="1">
      <c r="A26" s="24" t="s">
        <v>12</v>
      </c>
      <c r="B26" s="72">
        <v>21</v>
      </c>
      <c r="C26" s="72">
        <v>2</v>
      </c>
      <c r="D26" s="28">
        <f>C26/B26-1</f>
        <v>-0.9047619047619048</v>
      </c>
      <c r="E26" s="72">
        <v>32262</v>
      </c>
      <c r="F26" s="72">
        <v>2672</v>
      </c>
      <c r="G26" s="29">
        <f>F26/E26-1</f>
        <v>-0.9171781042712789</v>
      </c>
    </row>
    <row r="27" spans="1:7" ht="15" customHeight="1" thickBot="1">
      <c r="A27" s="30" t="s">
        <v>13</v>
      </c>
      <c r="B27" s="83">
        <v>0</v>
      </c>
      <c r="C27" s="83">
        <v>0</v>
      </c>
      <c r="D27" s="17" t="s">
        <v>20</v>
      </c>
      <c r="E27" s="73">
        <v>0</v>
      </c>
      <c r="F27" s="73">
        <v>0</v>
      </c>
      <c r="G27" s="18" t="s">
        <v>20</v>
      </c>
    </row>
    <row r="28" spans="1:7" ht="15" customHeight="1" thickBot="1">
      <c r="A28" s="35" t="s">
        <v>7</v>
      </c>
      <c r="B28" s="37">
        <f>SUM(B24:B27)</f>
        <v>40</v>
      </c>
      <c r="C28" s="37">
        <f>SUM(C24:C27)</f>
        <v>3</v>
      </c>
      <c r="D28" s="38">
        <f>C28/B28-1</f>
        <v>-0.925</v>
      </c>
      <c r="E28" s="46">
        <f>SUM(E24:E27)</f>
        <v>78896</v>
      </c>
      <c r="F28" s="74">
        <f>SUM(F24:F27)</f>
        <v>4068</v>
      </c>
      <c r="G28" s="39">
        <f>F28/E28-1</f>
        <v>-0.9484384506185358</v>
      </c>
    </row>
    <row r="29" spans="6:7" ht="15">
      <c r="F29" s="11"/>
      <c r="G29" s="12"/>
    </row>
    <row r="30" spans="1:7" ht="15" thickBot="1">
      <c r="A30" s="92" t="s">
        <v>3</v>
      </c>
      <c r="B30" s="92"/>
      <c r="C30" s="92"/>
      <c r="D30" s="92"/>
      <c r="E30" s="92"/>
      <c r="F30" s="92"/>
      <c r="G30" s="92"/>
    </row>
    <row r="31" spans="1:7" ht="45" customHeight="1">
      <c r="A31" s="94" t="s">
        <v>14</v>
      </c>
      <c r="B31" s="97" t="s">
        <v>8</v>
      </c>
      <c r="C31" s="97"/>
      <c r="D31" s="98" t="s">
        <v>15</v>
      </c>
      <c r="E31" s="88" t="s">
        <v>21</v>
      </c>
      <c r="F31" s="89"/>
      <c r="G31" s="90" t="s">
        <v>15</v>
      </c>
    </row>
    <row r="32" spans="1:7" ht="15" customHeight="1">
      <c r="A32" s="104"/>
      <c r="B32" s="77" t="s">
        <v>24</v>
      </c>
      <c r="C32" s="77" t="s">
        <v>26</v>
      </c>
      <c r="D32" s="103"/>
      <c r="E32" s="114" t="s">
        <v>24</v>
      </c>
      <c r="F32" s="77" t="s">
        <v>26</v>
      </c>
      <c r="G32" s="91"/>
    </row>
    <row r="33" spans="1:7" ht="15" customHeight="1">
      <c r="A33" s="25" t="s">
        <v>11</v>
      </c>
      <c r="B33" s="26">
        <f aca="true" t="shared" si="0" ref="B33:C36">B6+B15+B24</f>
        <v>943</v>
      </c>
      <c r="C33" s="26">
        <f t="shared" si="0"/>
        <v>40</v>
      </c>
      <c r="D33" s="28">
        <f>C33/B33-1</f>
        <v>-0.9575821845174973</v>
      </c>
      <c r="E33" s="76">
        <f aca="true" t="shared" si="1" ref="E33:F36">E6+E15+E24</f>
        <v>2942544</v>
      </c>
      <c r="F33" s="8">
        <f t="shared" si="1"/>
        <v>81916</v>
      </c>
      <c r="G33" s="29">
        <f>F33/E33-1</f>
        <v>-0.9721615037871991</v>
      </c>
    </row>
    <row r="34" spans="1:7" ht="15" customHeight="1">
      <c r="A34" s="24" t="s">
        <v>10</v>
      </c>
      <c r="B34" s="26">
        <f t="shared" si="0"/>
        <v>107</v>
      </c>
      <c r="C34" s="26">
        <f t="shared" si="0"/>
        <v>9</v>
      </c>
      <c r="D34" s="17">
        <f>C34/B34-1</f>
        <v>-0.9158878504672897</v>
      </c>
      <c r="E34" s="76">
        <f t="shared" si="1"/>
        <v>209172</v>
      </c>
      <c r="F34" s="8">
        <f t="shared" si="1"/>
        <v>22986</v>
      </c>
      <c r="G34" s="18">
        <f>F34/E34-1</f>
        <v>-0.8901095748953015</v>
      </c>
    </row>
    <row r="35" spans="1:7" ht="15" customHeight="1">
      <c r="A35" s="24" t="s">
        <v>12</v>
      </c>
      <c r="B35" s="26">
        <f t="shared" si="0"/>
        <v>1218</v>
      </c>
      <c r="C35" s="26">
        <f t="shared" si="0"/>
        <v>105</v>
      </c>
      <c r="D35" s="17">
        <f>C35/B35-1</f>
        <v>-0.9137931034482758</v>
      </c>
      <c r="E35" s="76">
        <f t="shared" si="1"/>
        <v>2542734</v>
      </c>
      <c r="F35" s="8">
        <f t="shared" si="1"/>
        <v>221992</v>
      </c>
      <c r="G35" s="18">
        <f>F35/E35-1</f>
        <v>-0.9126955473911152</v>
      </c>
    </row>
    <row r="36" spans="1:9" ht="15" customHeight="1" thickBot="1">
      <c r="A36" s="30" t="s">
        <v>13</v>
      </c>
      <c r="B36" s="26">
        <f t="shared" si="0"/>
        <v>3</v>
      </c>
      <c r="C36" s="26">
        <f t="shared" si="0"/>
        <v>1</v>
      </c>
      <c r="D36" s="33">
        <f>C36/B36-1</f>
        <v>-0.6666666666666667</v>
      </c>
      <c r="E36" s="76">
        <f t="shared" si="1"/>
        <v>5330</v>
      </c>
      <c r="F36" s="8">
        <f t="shared" si="1"/>
        <v>2074</v>
      </c>
      <c r="G36" s="34">
        <f>F36/E36-1</f>
        <v>-0.6108818011257036</v>
      </c>
      <c r="I36" s="14"/>
    </row>
    <row r="37" spans="1:7" ht="15" customHeight="1" thickBot="1">
      <c r="A37" s="35" t="s">
        <v>7</v>
      </c>
      <c r="B37" s="36">
        <f>SUM(B33:B36)</f>
        <v>2271</v>
      </c>
      <c r="C37" s="37">
        <f>SUM(C33:C36)</f>
        <v>155</v>
      </c>
      <c r="D37" s="38">
        <f>C37/B37-1</f>
        <v>-0.931748128577719</v>
      </c>
      <c r="E37" s="41">
        <f>SUM(E33:E36)</f>
        <v>5699780</v>
      </c>
      <c r="F37" s="37">
        <f>SUM(F33:F36)</f>
        <v>328968</v>
      </c>
      <c r="G37" s="39">
        <f>F37/E37-1</f>
        <v>-0.9422840881577885</v>
      </c>
    </row>
    <row r="38" spans="1:9" ht="15">
      <c r="A38" s="105"/>
      <c r="B38" s="105"/>
      <c r="C38" s="105"/>
      <c r="D38" s="105"/>
      <c r="E38" s="105"/>
      <c r="F38" s="105"/>
      <c r="G38" s="105"/>
      <c r="H38" s="105"/>
      <c r="I38" s="105"/>
    </row>
    <row r="39" spans="1:9" ht="38.25" customHeight="1">
      <c r="A39" s="101" t="s">
        <v>23</v>
      </c>
      <c r="B39" s="101"/>
      <c r="C39" s="101"/>
      <c r="D39" s="101"/>
      <c r="E39" s="101"/>
      <c r="F39" s="101"/>
      <c r="G39" s="101"/>
      <c r="H39" s="52"/>
      <c r="I39" s="20"/>
    </row>
    <row r="40" spans="1:9" ht="14.25" customHeight="1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 customHeight="1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>
      <c r="A42" s="56" t="s">
        <v>27</v>
      </c>
      <c r="B42" s="48"/>
      <c r="C42" s="53"/>
      <c r="D42" s="53"/>
      <c r="E42" s="53"/>
      <c r="F42" s="53"/>
      <c r="G42" s="53"/>
      <c r="H42" s="53"/>
      <c r="I42" s="15"/>
    </row>
    <row r="43" spans="1:9" ht="14.25">
      <c r="A43" s="56"/>
      <c r="B43" s="48"/>
      <c r="C43" s="53"/>
      <c r="D43" s="53"/>
      <c r="E43" s="53"/>
      <c r="F43" s="53"/>
      <c r="G43" s="53"/>
      <c r="H43" s="53"/>
      <c r="I43" s="15"/>
    </row>
    <row r="44" spans="1:7" ht="12.75">
      <c r="A44" s="50"/>
      <c r="B44" s="50"/>
      <c r="C44" s="50"/>
      <c r="E44" s="96" t="s">
        <v>4</v>
      </c>
      <c r="F44" s="102"/>
      <c r="G44" s="102"/>
    </row>
    <row r="45" spans="1:7" ht="12.75">
      <c r="A45" s="85">
        <v>44383</v>
      </c>
      <c r="B45" s="54"/>
      <c r="C45" s="54"/>
      <c r="D45" s="54"/>
      <c r="E45" s="96" t="s">
        <v>5</v>
      </c>
      <c r="F45" s="102"/>
      <c r="G45" s="102"/>
    </row>
    <row r="46" spans="2:9" ht="12.75">
      <c r="B46" s="56"/>
      <c r="C46" s="56"/>
      <c r="D46" s="56"/>
      <c r="E46" s="56"/>
      <c r="F46" s="56"/>
      <c r="G46" s="56"/>
      <c r="H46" s="50"/>
      <c r="I46" s="6"/>
    </row>
    <row r="47" spans="1:8" ht="12.75">
      <c r="A47" s="57"/>
      <c r="B47" s="50"/>
      <c r="C47" s="50"/>
      <c r="D47" s="50"/>
      <c r="E47" s="96"/>
      <c r="F47" s="96"/>
      <c r="G47" s="96"/>
      <c r="H47" s="50"/>
    </row>
    <row r="48" spans="2:8" ht="12.75">
      <c r="B48" s="50"/>
      <c r="C48" s="50"/>
      <c r="D48" s="50"/>
      <c r="E48" s="50"/>
      <c r="F48" s="50"/>
      <c r="G48" s="50"/>
      <c r="H48" s="50"/>
    </row>
    <row r="53" ht="12.75">
      <c r="E53" s="50"/>
    </row>
  </sheetData>
  <sheetProtection/>
  <mergeCells count="30">
    <mergeCell ref="A1:G1"/>
    <mergeCell ref="A3:G3"/>
    <mergeCell ref="A13:A14"/>
    <mergeCell ref="A12:G12"/>
    <mergeCell ref="B4:C4"/>
    <mergeCell ref="D22:D23"/>
    <mergeCell ref="A21:G21"/>
    <mergeCell ref="G13:G14"/>
    <mergeCell ref="B13:C13"/>
    <mergeCell ref="D13:D14"/>
    <mergeCell ref="E47:G47"/>
    <mergeCell ref="A39:G39"/>
    <mergeCell ref="A22:A23"/>
    <mergeCell ref="A31:A32"/>
    <mergeCell ref="B31:C31"/>
    <mergeCell ref="E13:F13"/>
    <mergeCell ref="G31:G32"/>
    <mergeCell ref="A38:I38"/>
    <mergeCell ref="E31:F31"/>
    <mergeCell ref="B22:C22"/>
    <mergeCell ref="E45:G45"/>
    <mergeCell ref="E44:G44"/>
    <mergeCell ref="E22:F22"/>
    <mergeCell ref="D31:D32"/>
    <mergeCell ref="A30:G30"/>
    <mergeCell ref="E4:F4"/>
    <mergeCell ref="D4:D5"/>
    <mergeCell ref="G4:G5"/>
    <mergeCell ref="A4:A5"/>
    <mergeCell ref="G22:G23"/>
  </mergeCells>
  <printOptions/>
  <pageMargins left="0" right="0" top="0" bottom="0" header="0.5118110236220472" footer="0.5118110236220472"/>
  <pageSetup fitToWidth="0" fitToHeight="1" horizontalDpi="600" verticalDpi="600" orientation="portrait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34">
      <selection activeCell="A41" sqref="A41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11.28125" style="0" bestFit="1" customWidth="1"/>
    <col min="5" max="5" width="16.28125" style="0" customWidth="1"/>
    <col min="6" max="6" width="15.421875" style="0" customWidth="1"/>
    <col min="7" max="7" width="11.28125" style="0" bestFit="1" customWidth="1"/>
    <col min="8" max="8" width="10.140625" style="0" bestFit="1" customWidth="1"/>
  </cols>
  <sheetData>
    <row r="1" spans="1:9" ht="46.5" customHeight="1">
      <c r="A1" s="93" t="s">
        <v>18</v>
      </c>
      <c r="B1" s="93"/>
      <c r="C1" s="93"/>
      <c r="D1" s="93"/>
      <c r="E1" s="93"/>
      <c r="F1" s="93"/>
      <c r="G1" s="93"/>
      <c r="H1" s="19"/>
      <c r="I1" s="19"/>
    </row>
    <row r="2" spans="1:7" ht="15" thickBot="1">
      <c r="A2" s="92" t="s">
        <v>0</v>
      </c>
      <c r="B2" s="92"/>
      <c r="C2" s="92"/>
      <c r="D2" s="92"/>
      <c r="E2" s="92"/>
      <c r="F2" s="92"/>
      <c r="G2" s="92"/>
    </row>
    <row r="3" spans="1:7" ht="43.5" customHeight="1">
      <c r="A3" s="94" t="s">
        <v>14</v>
      </c>
      <c r="B3" s="97" t="s">
        <v>6</v>
      </c>
      <c r="C3" s="97"/>
      <c r="D3" s="98" t="s">
        <v>15</v>
      </c>
      <c r="E3" s="88" t="s">
        <v>22</v>
      </c>
      <c r="F3" s="89"/>
      <c r="G3" s="98" t="s">
        <v>15</v>
      </c>
    </row>
    <row r="4" spans="1:7" ht="15.75" customHeight="1">
      <c r="A4" s="104"/>
      <c r="B4" s="77" t="s">
        <v>24</v>
      </c>
      <c r="C4" s="77" t="s">
        <v>26</v>
      </c>
      <c r="D4" s="99"/>
      <c r="E4" s="77" t="s">
        <v>24</v>
      </c>
      <c r="F4" s="77" t="s">
        <v>26</v>
      </c>
      <c r="G4" s="99"/>
    </row>
    <row r="5" spans="1:7" ht="15" customHeight="1">
      <c r="A5" s="42" t="s">
        <v>11</v>
      </c>
      <c r="B5" s="80">
        <v>3520</v>
      </c>
      <c r="C5" s="80">
        <v>0</v>
      </c>
      <c r="D5" s="17" t="s">
        <v>20</v>
      </c>
      <c r="E5" s="72">
        <v>6143792</v>
      </c>
      <c r="F5" s="72">
        <v>0</v>
      </c>
      <c r="G5" s="17" t="s">
        <v>20</v>
      </c>
    </row>
    <row r="6" spans="1:7" ht="15" customHeight="1">
      <c r="A6" s="22" t="s">
        <v>10</v>
      </c>
      <c r="B6" s="8">
        <v>305</v>
      </c>
      <c r="C6" s="8">
        <v>0</v>
      </c>
      <c r="D6" s="17" t="s">
        <v>20</v>
      </c>
      <c r="E6" s="72">
        <v>275844</v>
      </c>
      <c r="F6" s="72">
        <v>0</v>
      </c>
      <c r="G6" s="17" t="s">
        <v>20</v>
      </c>
    </row>
    <row r="7" spans="1:7" ht="15" customHeight="1">
      <c r="A7" s="22" t="s">
        <v>12</v>
      </c>
      <c r="B7" s="8">
        <v>2016</v>
      </c>
      <c r="C7" s="8">
        <v>0</v>
      </c>
      <c r="D7" s="17" t="s">
        <v>20</v>
      </c>
      <c r="E7" s="72">
        <v>1660394</v>
      </c>
      <c r="F7" s="72">
        <v>0</v>
      </c>
      <c r="G7" s="17" t="s">
        <v>20</v>
      </c>
    </row>
    <row r="8" spans="1:7" ht="15" customHeight="1" thickBot="1">
      <c r="A8" s="44" t="s">
        <v>13</v>
      </c>
      <c r="B8" s="32">
        <v>4</v>
      </c>
      <c r="C8" s="32">
        <v>0</v>
      </c>
      <c r="D8" s="17" t="s">
        <v>20</v>
      </c>
      <c r="E8" s="73">
        <v>5126</v>
      </c>
      <c r="F8" s="73">
        <v>0</v>
      </c>
      <c r="G8" s="17" t="s">
        <v>20</v>
      </c>
    </row>
    <row r="9" spans="1:7" ht="15" customHeight="1" thickBot="1">
      <c r="A9" s="45" t="s">
        <v>7</v>
      </c>
      <c r="B9" s="37">
        <f>SUM(B5:B8)</f>
        <v>5845</v>
      </c>
      <c r="C9" s="37">
        <f>SUM(C5:C8)</f>
        <v>0</v>
      </c>
      <c r="D9" s="38" t="s">
        <v>20</v>
      </c>
      <c r="E9" s="46">
        <f>SUM(E5:E8)</f>
        <v>8085156</v>
      </c>
      <c r="F9" s="74">
        <f>SUM(F5:F8)</f>
        <v>0</v>
      </c>
      <c r="G9" s="38" t="s">
        <v>20</v>
      </c>
    </row>
    <row r="10" ht="14.25">
      <c r="F10" s="2"/>
    </row>
    <row r="11" spans="1:7" ht="15" thickBot="1">
      <c r="A11" s="100" t="s">
        <v>1</v>
      </c>
      <c r="B11" s="100"/>
      <c r="C11" s="100"/>
      <c r="D11" s="100"/>
      <c r="E11" s="100"/>
      <c r="F11" s="100"/>
      <c r="G11" s="100"/>
    </row>
    <row r="12" spans="1:7" ht="43.5" customHeight="1">
      <c r="A12" s="94" t="s">
        <v>14</v>
      </c>
      <c r="B12" s="97" t="s">
        <v>6</v>
      </c>
      <c r="C12" s="97"/>
      <c r="D12" s="98" t="s">
        <v>15</v>
      </c>
      <c r="E12" s="88" t="s">
        <v>22</v>
      </c>
      <c r="F12" s="89"/>
      <c r="G12" s="98" t="s">
        <v>15</v>
      </c>
    </row>
    <row r="13" spans="1:7" ht="15.75" customHeight="1">
      <c r="A13" s="104"/>
      <c r="B13" s="77" t="s">
        <v>24</v>
      </c>
      <c r="C13" s="77" t="s">
        <v>26</v>
      </c>
      <c r="D13" s="99"/>
      <c r="E13" s="77" t="s">
        <v>24</v>
      </c>
      <c r="F13" s="77" t="s">
        <v>26</v>
      </c>
      <c r="G13" s="99"/>
    </row>
    <row r="14" spans="1:7" ht="15" customHeight="1">
      <c r="A14" s="42" t="s">
        <v>11</v>
      </c>
      <c r="B14" s="80">
        <v>445</v>
      </c>
      <c r="C14" s="80">
        <v>0</v>
      </c>
      <c r="D14" s="17" t="s">
        <v>20</v>
      </c>
      <c r="E14" s="78">
        <v>1217646</v>
      </c>
      <c r="F14" s="78">
        <v>0</v>
      </c>
      <c r="G14" s="17" t="s">
        <v>20</v>
      </c>
    </row>
    <row r="15" spans="1:7" ht="15" customHeight="1">
      <c r="A15" s="22" t="s">
        <v>10</v>
      </c>
      <c r="B15" s="8">
        <v>30</v>
      </c>
      <c r="C15" s="8">
        <v>0</v>
      </c>
      <c r="D15" s="17" t="s">
        <v>20</v>
      </c>
      <c r="E15" s="16">
        <v>32574</v>
      </c>
      <c r="F15" s="16">
        <v>0</v>
      </c>
      <c r="G15" s="17" t="s">
        <v>20</v>
      </c>
    </row>
    <row r="16" spans="1:7" ht="15" customHeight="1">
      <c r="A16" s="22" t="s">
        <v>12</v>
      </c>
      <c r="B16" s="8">
        <v>162</v>
      </c>
      <c r="C16" s="8">
        <v>0</v>
      </c>
      <c r="D16" s="17" t="s">
        <v>20</v>
      </c>
      <c r="E16" s="16">
        <v>233732</v>
      </c>
      <c r="F16" s="16">
        <v>0</v>
      </c>
      <c r="G16" s="17" t="s">
        <v>20</v>
      </c>
    </row>
    <row r="17" spans="1:7" ht="15" customHeight="1" thickBot="1">
      <c r="A17" s="44" t="s">
        <v>13</v>
      </c>
      <c r="B17" s="32">
        <v>0</v>
      </c>
      <c r="C17" s="32">
        <v>0</v>
      </c>
      <c r="D17" s="17" t="s">
        <v>20</v>
      </c>
      <c r="E17" s="79">
        <v>0</v>
      </c>
      <c r="F17" s="79">
        <v>0</v>
      </c>
      <c r="G17" s="17" t="s">
        <v>20</v>
      </c>
    </row>
    <row r="18" spans="1:7" ht="15" customHeight="1" thickBot="1">
      <c r="A18" s="45" t="s">
        <v>7</v>
      </c>
      <c r="B18" s="37">
        <f>SUM(B14:B17)</f>
        <v>637</v>
      </c>
      <c r="C18" s="37">
        <f>SUM(C14:C17)</f>
        <v>0</v>
      </c>
      <c r="D18" s="38" t="s">
        <v>20</v>
      </c>
      <c r="E18" s="46">
        <f>SUM(E14:E17)</f>
        <v>1483952</v>
      </c>
      <c r="F18" s="46">
        <f>SUM(F14:F17)</f>
        <v>0</v>
      </c>
      <c r="G18" s="38" t="s">
        <v>20</v>
      </c>
    </row>
    <row r="19" spans="6:7" ht="15">
      <c r="F19" s="7"/>
      <c r="G19" s="4"/>
    </row>
    <row r="20" spans="1:7" ht="15" thickBot="1">
      <c r="A20" s="100" t="s">
        <v>2</v>
      </c>
      <c r="B20" s="100"/>
      <c r="C20" s="100"/>
      <c r="D20" s="100"/>
      <c r="E20" s="100"/>
      <c r="F20" s="100"/>
      <c r="G20" s="100"/>
    </row>
    <row r="21" spans="1:7" ht="43.5" customHeight="1">
      <c r="A21" s="94" t="s">
        <v>14</v>
      </c>
      <c r="B21" s="97" t="s">
        <v>6</v>
      </c>
      <c r="C21" s="97"/>
      <c r="D21" s="98" t="s">
        <v>15</v>
      </c>
      <c r="E21" s="88" t="s">
        <v>22</v>
      </c>
      <c r="F21" s="89"/>
      <c r="G21" s="98" t="s">
        <v>15</v>
      </c>
    </row>
    <row r="22" spans="1:7" ht="15.75" customHeight="1">
      <c r="A22" s="104"/>
      <c r="B22" s="77" t="s">
        <v>24</v>
      </c>
      <c r="C22" s="77" t="s">
        <v>26</v>
      </c>
      <c r="D22" s="99"/>
      <c r="E22" s="77" t="s">
        <v>24</v>
      </c>
      <c r="F22" s="77" t="s">
        <v>26</v>
      </c>
      <c r="G22" s="99"/>
    </row>
    <row r="23" spans="1:7" ht="15" customHeight="1">
      <c r="A23" s="25" t="s">
        <v>11</v>
      </c>
      <c r="B23" s="27">
        <v>373</v>
      </c>
      <c r="C23" s="27">
        <v>20</v>
      </c>
      <c r="D23" s="28">
        <f>C23/B23-1</f>
        <v>-0.9463806970509383</v>
      </c>
      <c r="E23" s="43">
        <v>987028</v>
      </c>
      <c r="F23" s="43">
        <v>18272</v>
      </c>
      <c r="G23" s="28">
        <f>F23/E23-1</f>
        <v>-0.9814878605267531</v>
      </c>
    </row>
    <row r="24" spans="1:7" ht="15" customHeight="1">
      <c r="A24" s="24" t="s">
        <v>10</v>
      </c>
      <c r="B24" s="8">
        <v>27</v>
      </c>
      <c r="C24" s="8">
        <v>2</v>
      </c>
      <c r="D24" s="17">
        <f>C24/B24-1</f>
        <v>-0.9259259259259259</v>
      </c>
      <c r="E24" s="16">
        <v>29634</v>
      </c>
      <c r="F24" s="16">
        <v>1226</v>
      </c>
      <c r="G24" s="17">
        <f>F24/E24-1</f>
        <v>-0.9586286022811635</v>
      </c>
    </row>
    <row r="25" spans="1:7" ht="15" customHeight="1">
      <c r="A25" s="24" t="s">
        <v>12</v>
      </c>
      <c r="B25" s="8">
        <v>75</v>
      </c>
      <c r="C25" s="8">
        <v>4</v>
      </c>
      <c r="D25" s="17">
        <f>C25/B25-1</f>
        <v>-0.9466666666666667</v>
      </c>
      <c r="E25" s="16">
        <v>106502</v>
      </c>
      <c r="F25" s="16">
        <v>3668</v>
      </c>
      <c r="G25" s="17">
        <f>F25/E25-1</f>
        <v>-0.9655593322191133</v>
      </c>
    </row>
    <row r="26" spans="1:7" ht="15" customHeight="1" thickBot="1">
      <c r="A26" s="30" t="s">
        <v>13</v>
      </c>
      <c r="B26" s="32">
        <v>1</v>
      </c>
      <c r="C26" s="32">
        <v>0</v>
      </c>
      <c r="D26" s="33" t="s">
        <v>20</v>
      </c>
      <c r="E26" s="75">
        <v>834</v>
      </c>
      <c r="F26" s="75">
        <v>0</v>
      </c>
      <c r="G26" s="33" t="s">
        <v>20</v>
      </c>
    </row>
    <row r="27" spans="1:7" ht="15" customHeight="1" thickBot="1">
      <c r="A27" s="35" t="s">
        <v>7</v>
      </c>
      <c r="B27" s="37">
        <f>SUM(B23:B26)</f>
        <v>476</v>
      </c>
      <c r="C27" s="37">
        <f>SUM(C23:C26)</f>
        <v>26</v>
      </c>
      <c r="D27" s="38">
        <f>C27/B27-1</f>
        <v>-0.9453781512605042</v>
      </c>
      <c r="E27" s="46">
        <f>SUM(E23:E26)</f>
        <v>1123998</v>
      </c>
      <c r="F27" s="46">
        <f>SUM(F23:F26)</f>
        <v>23166</v>
      </c>
      <c r="G27" s="38">
        <f>F27/E27-1</f>
        <v>-0.9793896430420694</v>
      </c>
    </row>
    <row r="28" spans="6:7" ht="14.25">
      <c r="F28" s="9"/>
      <c r="G28" s="10"/>
    </row>
    <row r="29" spans="1:7" ht="15" thickBot="1">
      <c r="A29" s="100" t="s">
        <v>3</v>
      </c>
      <c r="B29" s="100"/>
      <c r="C29" s="100"/>
      <c r="D29" s="100"/>
      <c r="E29" s="100"/>
      <c r="F29" s="100"/>
      <c r="G29" s="100"/>
    </row>
    <row r="30" spans="1:7" ht="43.5" customHeight="1">
      <c r="A30" s="106" t="s">
        <v>14</v>
      </c>
      <c r="B30" s="108" t="s">
        <v>6</v>
      </c>
      <c r="C30" s="108"/>
      <c r="D30" s="109" t="s">
        <v>15</v>
      </c>
      <c r="E30" s="111" t="s">
        <v>22</v>
      </c>
      <c r="F30" s="112"/>
      <c r="G30" s="109" t="s">
        <v>15</v>
      </c>
    </row>
    <row r="31" spans="1:7" ht="15.75" customHeight="1">
      <c r="A31" s="107"/>
      <c r="B31" s="77" t="s">
        <v>24</v>
      </c>
      <c r="C31" s="77" t="s">
        <v>26</v>
      </c>
      <c r="D31" s="110"/>
      <c r="E31" s="77" t="s">
        <v>24</v>
      </c>
      <c r="F31" s="77" t="s">
        <v>26</v>
      </c>
      <c r="G31" s="110"/>
    </row>
    <row r="32" spans="1:7" ht="15" customHeight="1">
      <c r="A32" s="58" t="s">
        <v>11</v>
      </c>
      <c r="B32" s="81">
        <f>B5+B14+B23</f>
        <v>4338</v>
      </c>
      <c r="C32" s="81">
        <f>C5+C14+C23</f>
        <v>20</v>
      </c>
      <c r="D32" s="59">
        <f>C32/B32-1</f>
        <v>-0.9953895804518211</v>
      </c>
      <c r="E32" s="60">
        <f aca="true" t="shared" si="0" ref="E32:F36">E5+E14+E23</f>
        <v>8348466</v>
      </c>
      <c r="F32" s="61">
        <f t="shared" si="0"/>
        <v>18272</v>
      </c>
      <c r="G32" s="59">
        <f>F32/E32-1</f>
        <v>-0.9978113344415609</v>
      </c>
    </row>
    <row r="33" spans="1:7" ht="15" customHeight="1">
      <c r="A33" s="62" t="s">
        <v>10</v>
      </c>
      <c r="B33" s="81">
        <f aca="true" t="shared" si="1" ref="B33:C35">B6+B15+B24</f>
        <v>362</v>
      </c>
      <c r="C33" s="81">
        <f t="shared" si="1"/>
        <v>2</v>
      </c>
      <c r="D33" s="63">
        <f>C33/B33-1</f>
        <v>-0.994475138121547</v>
      </c>
      <c r="E33" s="64">
        <f t="shared" si="0"/>
        <v>338052</v>
      </c>
      <c r="F33" s="61">
        <f t="shared" si="0"/>
        <v>1226</v>
      </c>
      <c r="G33" s="63">
        <f>F33/E33-1</f>
        <v>-0.9963733390129329</v>
      </c>
    </row>
    <row r="34" spans="1:7" ht="15" customHeight="1">
      <c r="A34" s="62" t="s">
        <v>12</v>
      </c>
      <c r="B34" s="81">
        <f t="shared" si="1"/>
        <v>2253</v>
      </c>
      <c r="C34" s="81">
        <f t="shared" si="1"/>
        <v>4</v>
      </c>
      <c r="D34" s="63">
        <f>C34/B34-1</f>
        <v>-0.9982245894363071</v>
      </c>
      <c r="E34" s="64">
        <f t="shared" si="0"/>
        <v>2000628</v>
      </c>
      <c r="F34" s="61">
        <f t="shared" si="0"/>
        <v>3668</v>
      </c>
      <c r="G34" s="63">
        <f>F34/E34-1</f>
        <v>-0.9981665756952317</v>
      </c>
    </row>
    <row r="35" spans="1:7" ht="15" customHeight="1" thickBot="1">
      <c r="A35" s="65" t="s">
        <v>13</v>
      </c>
      <c r="B35" s="81">
        <f t="shared" si="1"/>
        <v>5</v>
      </c>
      <c r="C35" s="81">
        <f t="shared" si="1"/>
        <v>0</v>
      </c>
      <c r="D35" s="66">
        <f>C35/B35-1</f>
        <v>-1</v>
      </c>
      <c r="E35" s="67">
        <f t="shared" si="0"/>
        <v>5960</v>
      </c>
      <c r="F35" s="61">
        <f t="shared" si="0"/>
        <v>0</v>
      </c>
      <c r="G35" s="66">
        <f>F35/E35-1</f>
        <v>-1</v>
      </c>
    </row>
    <row r="36" spans="1:8" ht="15" customHeight="1" thickBot="1">
      <c r="A36" s="68" t="s">
        <v>7</v>
      </c>
      <c r="B36" s="82">
        <f>B9+B18+B27</f>
        <v>6958</v>
      </c>
      <c r="C36" s="71">
        <f>C9+C18+C27</f>
        <v>26</v>
      </c>
      <c r="D36" s="69">
        <f>C36/B36-1</f>
        <v>-0.9962632940500143</v>
      </c>
      <c r="E36" s="70">
        <f t="shared" si="0"/>
        <v>10693106</v>
      </c>
      <c r="F36" s="71">
        <f t="shared" si="0"/>
        <v>23166</v>
      </c>
      <c r="G36" s="69">
        <f>F36/E36-1</f>
        <v>-0.9978335574341075</v>
      </c>
      <c r="H36" s="14"/>
    </row>
    <row r="37" spans="6:7" ht="15">
      <c r="F37" s="7"/>
      <c r="G37" s="4"/>
    </row>
    <row r="38" spans="1:9" ht="14.25">
      <c r="A38" s="101" t="s">
        <v>29</v>
      </c>
      <c r="B38" s="101"/>
      <c r="C38" s="101"/>
      <c r="D38" s="101"/>
      <c r="E38" s="101"/>
      <c r="F38" s="101"/>
      <c r="G38" s="101"/>
      <c r="H38" s="20"/>
      <c r="I38" s="20"/>
    </row>
    <row r="39" spans="1:9" ht="25.5" customHeight="1">
      <c r="A39" s="87" t="s">
        <v>30</v>
      </c>
      <c r="B39" s="87"/>
      <c r="C39" s="87"/>
      <c r="D39" s="87"/>
      <c r="E39" s="87"/>
      <c r="F39" s="87"/>
      <c r="G39" s="87"/>
      <c r="H39" s="5"/>
      <c r="I39" s="5"/>
    </row>
    <row r="40" spans="1:9" ht="37.5" customHeight="1">
      <c r="A40" s="87" t="s">
        <v>31</v>
      </c>
      <c r="B40" s="87"/>
      <c r="C40" s="87"/>
      <c r="D40" s="87"/>
      <c r="E40" s="87"/>
      <c r="F40" s="87"/>
      <c r="G40" s="87"/>
      <c r="H40" s="5"/>
      <c r="I40" s="5"/>
    </row>
    <row r="41" spans="1:9" ht="12.75">
      <c r="A41" s="86"/>
      <c r="B41" s="86"/>
      <c r="C41" s="86"/>
      <c r="D41" s="86"/>
      <c r="E41" s="86"/>
      <c r="F41" s="86"/>
      <c r="G41" s="86"/>
      <c r="H41" s="5"/>
      <c r="I41" s="5"/>
    </row>
    <row r="42" spans="1:7" ht="12.75">
      <c r="A42" s="50" t="s">
        <v>25</v>
      </c>
      <c r="B42" s="50"/>
      <c r="C42" s="50"/>
      <c r="D42" s="50"/>
      <c r="E42" s="50"/>
      <c r="F42" s="50"/>
      <c r="G42" s="50"/>
    </row>
    <row r="43" spans="1:8" ht="12.75">
      <c r="A43" s="113"/>
      <c r="B43" s="113"/>
      <c r="C43" s="113"/>
      <c r="D43" s="51"/>
      <c r="E43" s="51"/>
      <c r="F43" s="96"/>
      <c r="G43" s="96"/>
      <c r="H43" s="6"/>
    </row>
    <row r="44" spans="1:9" ht="12.75">
      <c r="A44" s="50"/>
      <c r="B44" s="50"/>
      <c r="C44" s="50"/>
      <c r="D44" s="50"/>
      <c r="E44" s="96" t="s">
        <v>4</v>
      </c>
      <c r="F44" s="96"/>
      <c r="G44" s="96"/>
      <c r="I44" s="6"/>
    </row>
    <row r="45" spans="1:7" ht="12.75">
      <c r="A45" s="84">
        <v>44494</v>
      </c>
      <c r="B45" s="84"/>
      <c r="C45" s="84"/>
      <c r="D45" s="50"/>
      <c r="E45" s="96" t="s">
        <v>5</v>
      </c>
      <c r="F45" s="96"/>
      <c r="G45" s="96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1"/>
      <c r="B48" s="21"/>
      <c r="C48" s="21"/>
      <c r="D48" s="21"/>
      <c r="E48" s="21"/>
      <c r="F48" s="21"/>
      <c r="G48" s="21"/>
    </row>
    <row r="49" spans="1:7" ht="12.75">
      <c r="A49" s="21"/>
      <c r="B49" s="21"/>
      <c r="C49" s="21"/>
      <c r="D49" s="21"/>
      <c r="E49" s="21"/>
      <c r="F49" s="21"/>
      <c r="G49" s="21"/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1"/>
      <c r="B51" s="21"/>
      <c r="C51" s="21"/>
      <c r="D51" s="21"/>
      <c r="E51" s="21"/>
      <c r="F51" s="21"/>
      <c r="G51" s="21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spans="1:7" ht="12.75">
      <c r="A59" s="21"/>
      <c r="B59" s="21"/>
      <c r="C59" s="21"/>
      <c r="D59" s="21"/>
      <c r="E59" s="21"/>
      <c r="F59" s="21"/>
      <c r="G59" s="21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21"/>
      <c r="B61" s="21"/>
      <c r="C61" s="21"/>
      <c r="D61" s="21"/>
      <c r="E61" s="21"/>
      <c r="F61" s="21"/>
      <c r="G61" s="21"/>
    </row>
    <row r="62" spans="1:7" ht="12.75">
      <c r="A62" s="21"/>
      <c r="B62" s="21"/>
      <c r="C62" s="21"/>
      <c r="D62" s="21"/>
      <c r="E62" s="21"/>
      <c r="F62" s="21"/>
      <c r="G62" s="21"/>
    </row>
    <row r="63" spans="1:7" ht="12.75">
      <c r="A63" s="21"/>
      <c r="B63" s="21"/>
      <c r="C63" s="21"/>
      <c r="D63" s="21"/>
      <c r="E63" s="21"/>
      <c r="F63" s="21"/>
      <c r="G63" s="21"/>
    </row>
    <row r="64" spans="1:7" ht="12.75">
      <c r="A64" s="21"/>
      <c r="B64" s="21"/>
      <c r="C64" s="21"/>
      <c r="D64" s="21"/>
      <c r="E64" s="21"/>
      <c r="F64" s="21"/>
      <c r="G64" s="21"/>
    </row>
    <row r="65" spans="1:7" ht="12.75">
      <c r="A65" s="21"/>
      <c r="B65" s="21"/>
      <c r="C65" s="21"/>
      <c r="D65" s="21"/>
      <c r="E65" s="21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1"/>
      <c r="C67" s="21"/>
      <c r="D67" s="21"/>
      <c r="E67" s="21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1"/>
      <c r="C69" s="21"/>
      <c r="D69" s="21"/>
      <c r="E69" s="21"/>
      <c r="F69" s="21"/>
      <c r="G69" s="21"/>
    </row>
    <row r="70" spans="1:7" ht="12.75">
      <c r="A70" s="21"/>
      <c r="B70" s="21"/>
      <c r="C70" s="21"/>
      <c r="D70" s="21"/>
      <c r="E70" s="21"/>
      <c r="F70" s="21"/>
      <c r="G70" s="21"/>
    </row>
    <row r="71" spans="1:7" ht="12.75">
      <c r="A71" s="21"/>
      <c r="B71" s="21"/>
      <c r="C71" s="21"/>
      <c r="D71" s="21"/>
      <c r="E71" s="21"/>
      <c r="F71" s="21"/>
      <c r="G71" s="21"/>
    </row>
    <row r="72" spans="1:7" ht="12.75">
      <c r="A72" s="21"/>
      <c r="B72" s="21"/>
      <c r="C72" s="21"/>
      <c r="D72" s="21"/>
      <c r="E72" s="21"/>
      <c r="F72" s="21"/>
      <c r="G72" s="21"/>
    </row>
    <row r="73" spans="1:7" ht="12.75">
      <c r="A73" s="21"/>
      <c r="B73" s="21"/>
      <c r="C73" s="21"/>
      <c r="D73" s="21"/>
      <c r="E73" s="21"/>
      <c r="F73" s="21"/>
      <c r="G73" s="21"/>
    </row>
    <row r="74" spans="1:7" ht="12.75">
      <c r="A74" s="21"/>
      <c r="B74" s="21"/>
      <c r="C74" s="21"/>
      <c r="D74" s="21"/>
      <c r="E74" s="21"/>
      <c r="F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  <row r="76" spans="1:7" ht="12.75">
      <c r="A76" s="21"/>
      <c r="B76" s="21"/>
      <c r="C76" s="21"/>
      <c r="D76" s="21"/>
      <c r="E76" s="21"/>
      <c r="F76" s="21"/>
      <c r="G76" s="21"/>
    </row>
    <row r="77" spans="1:7" ht="12.75">
      <c r="A77" s="21"/>
      <c r="B77" s="21"/>
      <c r="C77" s="21"/>
      <c r="D77" s="21"/>
      <c r="E77" s="21"/>
      <c r="F77" s="21"/>
      <c r="G77" s="21"/>
    </row>
    <row r="78" spans="1:7" ht="12.75">
      <c r="A78" s="21"/>
      <c r="B78" s="21"/>
      <c r="C78" s="21"/>
      <c r="D78" s="21"/>
      <c r="E78" s="21"/>
      <c r="F78" s="21"/>
      <c r="G78" s="21"/>
    </row>
    <row r="79" spans="1:7" ht="12.75">
      <c r="A79" s="21"/>
      <c r="B79" s="21"/>
      <c r="C79" s="21"/>
      <c r="D79" s="21"/>
      <c r="E79" s="21"/>
      <c r="F79" s="21"/>
      <c r="G79" s="21"/>
    </row>
    <row r="80" spans="1:7" ht="12.75">
      <c r="A80" s="21"/>
      <c r="B80" s="21"/>
      <c r="C80" s="21"/>
      <c r="D80" s="21"/>
      <c r="E80" s="21"/>
      <c r="F80" s="21"/>
      <c r="G80" s="21"/>
    </row>
    <row r="81" spans="1:7" ht="12.75">
      <c r="A81" s="21"/>
      <c r="B81" s="21"/>
      <c r="C81" s="21"/>
      <c r="D81" s="21"/>
      <c r="E81" s="21"/>
      <c r="F81" s="21"/>
      <c r="G81" s="21"/>
    </row>
    <row r="82" spans="1:7" ht="12.75">
      <c r="A82" s="21"/>
      <c r="B82" s="21"/>
      <c r="C82" s="21"/>
      <c r="D82" s="21"/>
      <c r="E82" s="21"/>
      <c r="F82" s="21"/>
      <c r="G82" s="21"/>
    </row>
    <row r="83" spans="1:7" ht="12.75">
      <c r="A83" s="21"/>
      <c r="B83" s="21"/>
      <c r="C83" s="21"/>
      <c r="D83" s="21"/>
      <c r="E83" s="21"/>
      <c r="F83" s="21"/>
      <c r="G83" s="21"/>
    </row>
    <row r="84" spans="1:7" ht="12.75">
      <c r="A84" s="21"/>
      <c r="B84" s="21"/>
      <c r="C84" s="21"/>
      <c r="D84" s="21"/>
      <c r="E84" s="21"/>
      <c r="F84" s="21"/>
      <c r="G84" s="21"/>
    </row>
    <row r="85" spans="1:7" ht="12.75">
      <c r="A85" s="21"/>
      <c r="B85" s="21"/>
      <c r="C85" s="21"/>
      <c r="D85" s="21"/>
      <c r="E85" s="21"/>
      <c r="F85" s="21"/>
      <c r="G85" s="21"/>
    </row>
    <row r="86" spans="1:7" ht="12.75">
      <c r="A86" s="21"/>
      <c r="B86" s="21"/>
      <c r="C86" s="21"/>
      <c r="D86" s="21"/>
      <c r="E86" s="21"/>
      <c r="F86" s="21"/>
      <c r="G86" s="21"/>
    </row>
    <row r="87" spans="1:7" ht="12.75">
      <c r="A87" s="21"/>
      <c r="B87" s="21"/>
      <c r="C87" s="21"/>
      <c r="D87" s="21"/>
      <c r="E87" s="21"/>
      <c r="F87" s="21"/>
      <c r="G87" s="21"/>
    </row>
    <row r="88" spans="1:7" ht="12.75">
      <c r="A88" s="21"/>
      <c r="B88" s="21"/>
      <c r="C88" s="21"/>
      <c r="D88" s="21"/>
      <c r="E88" s="21"/>
      <c r="F88" s="21"/>
      <c r="G88" s="21"/>
    </row>
    <row r="89" spans="1:7" ht="12.75">
      <c r="A89" s="21"/>
      <c r="B89" s="21"/>
      <c r="C89" s="21"/>
      <c r="D89" s="21"/>
      <c r="E89" s="21"/>
      <c r="F89" s="21"/>
      <c r="G89" s="21"/>
    </row>
    <row r="90" spans="1:7" ht="12.75">
      <c r="A90" s="21"/>
      <c r="B90" s="21"/>
      <c r="C90" s="21"/>
      <c r="D90" s="21"/>
      <c r="E90" s="21"/>
      <c r="F90" s="21"/>
      <c r="G90" s="21"/>
    </row>
    <row r="91" spans="1:7" ht="12.75">
      <c r="A91" s="21"/>
      <c r="B91" s="21"/>
      <c r="C91" s="21"/>
      <c r="D91" s="21"/>
      <c r="E91" s="21"/>
      <c r="F91" s="21"/>
      <c r="G91" s="21"/>
    </row>
    <row r="92" spans="1:7" ht="12.75">
      <c r="A92" s="21"/>
      <c r="B92" s="21"/>
      <c r="C92" s="21"/>
      <c r="D92" s="21"/>
      <c r="E92" s="21"/>
      <c r="F92" s="21"/>
      <c r="G92" s="21"/>
    </row>
    <row r="93" spans="1:7" ht="12.75">
      <c r="A93" s="21"/>
      <c r="B93" s="21"/>
      <c r="C93" s="21"/>
      <c r="D93" s="21"/>
      <c r="E93" s="21"/>
      <c r="F93" s="21"/>
      <c r="G93" s="21"/>
    </row>
    <row r="94" spans="1:7" ht="12.75">
      <c r="A94" s="21"/>
      <c r="B94" s="21"/>
      <c r="C94" s="21"/>
      <c r="D94" s="21"/>
      <c r="E94" s="21"/>
      <c r="F94" s="21"/>
      <c r="G94" s="21"/>
    </row>
    <row r="95" spans="1:7" ht="12.75">
      <c r="A95" s="21"/>
      <c r="B95" s="21"/>
      <c r="C95" s="21"/>
      <c r="D95" s="21"/>
      <c r="E95" s="21"/>
      <c r="F95" s="21"/>
      <c r="G95" s="21"/>
    </row>
    <row r="96" spans="1:7" ht="12.75">
      <c r="A96" s="21"/>
      <c r="B96" s="21"/>
      <c r="C96" s="21"/>
      <c r="D96" s="21"/>
      <c r="E96" s="21"/>
      <c r="F96" s="21"/>
      <c r="G96" s="21"/>
    </row>
    <row r="97" spans="1:7" ht="12.75">
      <c r="A97" s="21"/>
      <c r="B97" s="21"/>
      <c r="C97" s="21"/>
      <c r="D97" s="21"/>
      <c r="E97" s="21"/>
      <c r="F97" s="21"/>
      <c r="G97" s="21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2.75">
      <c r="A109" s="21"/>
      <c r="B109" s="21"/>
      <c r="C109" s="21"/>
      <c r="D109" s="21"/>
      <c r="E109" s="21"/>
      <c r="F109" s="21"/>
      <c r="G109" s="21"/>
    </row>
    <row r="110" spans="1:7" ht="12.75">
      <c r="A110" s="21"/>
      <c r="B110" s="21"/>
      <c r="C110" s="21"/>
      <c r="D110" s="21"/>
      <c r="E110" s="21"/>
      <c r="F110" s="21"/>
      <c r="G110" s="21"/>
    </row>
  </sheetData>
  <sheetProtection/>
  <mergeCells count="32">
    <mergeCell ref="A1:G1"/>
    <mergeCell ref="A11:G11"/>
    <mergeCell ref="A29:G29"/>
    <mergeCell ref="B12:C12"/>
    <mergeCell ref="D12:D13"/>
    <mergeCell ref="A21:A22"/>
    <mergeCell ref="A12:A13"/>
    <mergeCell ref="A20:G20"/>
    <mergeCell ref="A38:G38"/>
    <mergeCell ref="E45:G45"/>
    <mergeCell ref="E44:G44"/>
    <mergeCell ref="A43:C43"/>
    <mergeCell ref="F43:G43"/>
    <mergeCell ref="B30:C30"/>
    <mergeCell ref="D30:D31"/>
    <mergeCell ref="E30:F30"/>
    <mergeCell ref="G30:G31"/>
    <mergeCell ref="E12:F12"/>
    <mergeCell ref="G12:G13"/>
    <mergeCell ref="B21:C21"/>
    <mergeCell ref="D21:D22"/>
    <mergeCell ref="E21:F21"/>
    <mergeCell ref="A39:G39"/>
    <mergeCell ref="A40:G40"/>
    <mergeCell ref="A3:A4"/>
    <mergeCell ref="A2:G2"/>
    <mergeCell ref="B3:C3"/>
    <mergeCell ref="E3:F3"/>
    <mergeCell ref="D3:D4"/>
    <mergeCell ref="G3:G4"/>
    <mergeCell ref="A30:A31"/>
    <mergeCell ref="G21:G22"/>
  </mergeCells>
  <printOptions/>
  <pageMargins left="0" right="0" top="0" bottom="0" header="0.5118110236220472" footer="0.5118110236220472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mailia</cp:lastModifiedBy>
  <cp:lastPrinted>2022-01-18T10:23:26Z</cp:lastPrinted>
  <dcterms:created xsi:type="dcterms:W3CDTF">2006-05-12T10:52:55Z</dcterms:created>
  <dcterms:modified xsi:type="dcterms:W3CDTF">2022-01-18T10:23:37Z</dcterms:modified>
  <cp:category/>
  <cp:version/>
  <cp:contentType/>
  <cp:contentStatus/>
</cp:coreProperties>
</file>