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SE persons, Employers &amp; Employees\Υ2021\"/>
    </mc:Choice>
  </mc:AlternateContent>
  <bookViews>
    <workbookView xWindow="0" yWindow="0" windowWidth="19200" windowHeight="7035" tabRatio="601" activeTab="2"/>
  </bookViews>
  <sheets>
    <sheet name="Ιανουάριος " sheetId="10" r:id="rId1"/>
    <sheet name="Απρίλιος" sheetId="7" r:id="rId2"/>
    <sheet name="Ιούλιος" sheetId="8" r:id="rId3"/>
    <sheet name="Οκτώβριος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8" l="1"/>
  <c r="B28" i="10"/>
  <c r="D28" i="9"/>
  <c r="F28" i="9"/>
  <c r="H28" i="9"/>
  <c r="B28" i="9"/>
  <c r="B28" i="7"/>
  <c r="H28" i="10"/>
  <c r="F28" i="10"/>
  <c r="D28" i="10"/>
  <c r="J27" i="10"/>
  <c r="E27" i="10" s="1"/>
  <c r="J26" i="10"/>
  <c r="I26" i="10" s="1"/>
  <c r="J25" i="10"/>
  <c r="I25" i="10" s="1"/>
  <c r="J24" i="10"/>
  <c r="C24" i="10" s="1"/>
  <c r="J23" i="10"/>
  <c r="E23" i="10" s="1"/>
  <c r="J22" i="10"/>
  <c r="C22" i="10" s="1"/>
  <c r="J21" i="10"/>
  <c r="I21" i="10" s="1"/>
  <c r="J20" i="10"/>
  <c r="E20" i="10" s="1"/>
  <c r="J19" i="10"/>
  <c r="I19" i="10" s="1"/>
  <c r="J18" i="10"/>
  <c r="C18" i="10" s="1"/>
  <c r="J17" i="10"/>
  <c r="G17" i="10" s="1"/>
  <c r="J16" i="10"/>
  <c r="I16" i="10" s="1"/>
  <c r="J15" i="10"/>
  <c r="I15" i="10" s="1"/>
  <c r="J14" i="10"/>
  <c r="G14" i="10" s="1"/>
  <c r="J13" i="10"/>
  <c r="E13" i="10" s="1"/>
  <c r="J12" i="10"/>
  <c r="G12" i="10" s="1"/>
  <c r="J11" i="10"/>
  <c r="G11" i="10" s="1"/>
  <c r="J10" i="10"/>
  <c r="E10" i="10" s="1"/>
  <c r="J9" i="10"/>
  <c r="G9" i="10" s="1"/>
  <c r="J8" i="10"/>
  <c r="E8" i="10" s="1"/>
  <c r="J7" i="10"/>
  <c r="C7" i="10" s="1"/>
  <c r="J6" i="10"/>
  <c r="G6" i="10" s="1"/>
  <c r="J5" i="10"/>
  <c r="G5" i="10" s="1"/>
  <c r="J6" i="9"/>
  <c r="E6" i="9" s="1"/>
  <c r="J7" i="9"/>
  <c r="C7" i="9" s="1"/>
  <c r="J8" i="9"/>
  <c r="C8" i="9" s="1"/>
  <c r="J9" i="9"/>
  <c r="G9" i="9" s="1"/>
  <c r="J10" i="9"/>
  <c r="C10" i="9" s="1"/>
  <c r="J11" i="9"/>
  <c r="I11" i="9" s="1"/>
  <c r="J12" i="9"/>
  <c r="E12" i="9" s="1"/>
  <c r="J13" i="9"/>
  <c r="I13" i="9" s="1"/>
  <c r="J14" i="9"/>
  <c r="E14" i="9" s="1"/>
  <c r="J15" i="9"/>
  <c r="G15" i="9" s="1"/>
  <c r="J16" i="9"/>
  <c r="C16" i="9" s="1"/>
  <c r="J17" i="9"/>
  <c r="E17" i="9" s="1"/>
  <c r="J18" i="9"/>
  <c r="E18" i="9" s="1"/>
  <c r="J19" i="9"/>
  <c r="I19" i="9" s="1"/>
  <c r="J20" i="9"/>
  <c r="C20" i="9" s="1"/>
  <c r="J21" i="9"/>
  <c r="E21" i="9" s="1"/>
  <c r="J22" i="9"/>
  <c r="C22" i="9" s="1"/>
  <c r="J23" i="9"/>
  <c r="G23" i="9" s="1"/>
  <c r="J24" i="9"/>
  <c r="I24" i="9" s="1"/>
  <c r="J25" i="9"/>
  <c r="E25" i="9" s="1"/>
  <c r="J26" i="9"/>
  <c r="G26" i="9" s="1"/>
  <c r="J27" i="9"/>
  <c r="C27" i="9" s="1"/>
  <c r="J5" i="9"/>
  <c r="I5" i="9" s="1"/>
  <c r="J6" i="8"/>
  <c r="G6" i="8" s="1"/>
  <c r="J7" i="8"/>
  <c r="C7" i="8" s="1"/>
  <c r="J8" i="8"/>
  <c r="E8" i="8" s="1"/>
  <c r="J9" i="8"/>
  <c r="E9" i="8" s="1"/>
  <c r="J10" i="8"/>
  <c r="C10" i="8" s="1"/>
  <c r="J11" i="8"/>
  <c r="I11" i="8" s="1"/>
  <c r="J12" i="8"/>
  <c r="E12" i="8" s="1"/>
  <c r="J13" i="8"/>
  <c r="G13" i="8" s="1"/>
  <c r="J14" i="8"/>
  <c r="I14" i="8" s="1"/>
  <c r="J15" i="8"/>
  <c r="E15" i="8" s="1"/>
  <c r="J16" i="8"/>
  <c r="E16" i="8" s="1"/>
  <c r="J17" i="8"/>
  <c r="E17" i="8" s="1"/>
  <c r="J18" i="8"/>
  <c r="C18" i="8" s="1"/>
  <c r="J19" i="8"/>
  <c r="G19" i="8" s="1"/>
  <c r="J20" i="8"/>
  <c r="C20" i="8" s="1"/>
  <c r="J21" i="8"/>
  <c r="I21" i="8" s="1"/>
  <c r="J22" i="8"/>
  <c r="I22" i="8" s="1"/>
  <c r="J23" i="8"/>
  <c r="G23" i="8" s="1"/>
  <c r="J24" i="8"/>
  <c r="C24" i="8" s="1"/>
  <c r="J25" i="8"/>
  <c r="C25" i="8" s="1"/>
  <c r="J26" i="8"/>
  <c r="E26" i="8" s="1"/>
  <c r="J27" i="8"/>
  <c r="C27" i="8" s="1"/>
  <c r="J5" i="8"/>
  <c r="C5" i="8" s="1"/>
  <c r="J6" i="7"/>
  <c r="C6" i="7" s="1"/>
  <c r="J7" i="7"/>
  <c r="I7" i="7" s="1"/>
  <c r="J8" i="7"/>
  <c r="I8" i="7" s="1"/>
  <c r="J9" i="7"/>
  <c r="C9" i="7" s="1"/>
  <c r="J10" i="7"/>
  <c r="C10" i="7" s="1"/>
  <c r="J11" i="7"/>
  <c r="C11" i="7" s="1"/>
  <c r="J12" i="7"/>
  <c r="G12" i="7" s="1"/>
  <c r="J13" i="7"/>
  <c r="C13" i="7" s="1"/>
  <c r="J14" i="7"/>
  <c r="E14" i="7" s="1"/>
  <c r="J15" i="7"/>
  <c r="E15" i="7" s="1"/>
  <c r="J16" i="7"/>
  <c r="G16" i="7" s="1"/>
  <c r="J17" i="7"/>
  <c r="E17" i="7" s="1"/>
  <c r="J18" i="7"/>
  <c r="C18" i="7" s="1"/>
  <c r="J19" i="7"/>
  <c r="E19" i="7" s="1"/>
  <c r="J20" i="7"/>
  <c r="E20" i="7" s="1"/>
  <c r="J21" i="7"/>
  <c r="I21" i="7" s="1"/>
  <c r="J22" i="7"/>
  <c r="I22" i="7" s="1"/>
  <c r="J23" i="7"/>
  <c r="E23" i="7" s="1"/>
  <c r="J24" i="7"/>
  <c r="I24" i="7" s="1"/>
  <c r="J25" i="7"/>
  <c r="E25" i="7" s="1"/>
  <c r="J26" i="7"/>
  <c r="G26" i="7" s="1"/>
  <c r="J27" i="7"/>
  <c r="C27" i="7" s="1"/>
  <c r="J5" i="7"/>
  <c r="E5" i="7" s="1"/>
  <c r="H28" i="7"/>
  <c r="H28" i="8"/>
  <c r="F28" i="8"/>
  <c r="D28" i="8"/>
  <c r="F28" i="7"/>
  <c r="D28" i="7"/>
  <c r="G25" i="10"/>
  <c r="G16" i="9" l="1"/>
  <c r="I8" i="9"/>
  <c r="E5" i="10"/>
  <c r="E13" i="9"/>
  <c r="C9" i="9"/>
  <c r="E5" i="9"/>
  <c r="C26" i="8"/>
  <c r="E22" i="8"/>
  <c r="E18" i="8"/>
  <c r="C5" i="10"/>
  <c r="I13" i="7"/>
  <c r="G5" i="9"/>
  <c r="I20" i="9"/>
  <c r="G11" i="9"/>
  <c r="G14" i="9"/>
  <c r="G10" i="8"/>
  <c r="C6" i="8"/>
  <c r="I18" i="8"/>
  <c r="C17" i="7"/>
  <c r="G25" i="7"/>
  <c r="G21" i="7"/>
  <c r="C21" i="7"/>
  <c r="E24" i="10"/>
  <c r="G24" i="10"/>
  <c r="I24" i="10"/>
  <c r="G16" i="10"/>
  <c r="E12" i="10"/>
  <c r="C8" i="10"/>
  <c r="G8" i="10"/>
  <c r="G20" i="10"/>
  <c r="C16" i="10"/>
  <c r="C20" i="10"/>
  <c r="C11" i="9"/>
  <c r="C5" i="9"/>
  <c r="E10" i="9"/>
  <c r="G24" i="9"/>
  <c r="I18" i="9"/>
  <c r="C17" i="9"/>
  <c r="C25" i="9"/>
  <c r="G13" i="9"/>
  <c r="G7" i="9"/>
  <c r="I26" i="9"/>
  <c r="E11" i="9"/>
  <c r="C13" i="9"/>
  <c r="E23" i="9"/>
  <c r="C18" i="9"/>
  <c r="I7" i="9"/>
  <c r="I9" i="9"/>
  <c r="E7" i="9"/>
  <c r="C26" i="9"/>
  <c r="G6" i="9"/>
  <c r="E9" i="9"/>
  <c r="E24" i="9"/>
  <c r="E26" i="9"/>
  <c r="E16" i="9"/>
  <c r="I6" i="9"/>
  <c r="I12" i="9"/>
  <c r="I16" i="9"/>
  <c r="I22" i="9"/>
  <c r="G18" i="9"/>
  <c r="E27" i="9"/>
  <c r="G17" i="9"/>
  <c r="I25" i="9"/>
  <c r="I21" i="9"/>
  <c r="I17" i="9"/>
  <c r="C21" i="9"/>
  <c r="E8" i="9"/>
  <c r="I15" i="9"/>
  <c r="C23" i="9"/>
  <c r="C15" i="9"/>
  <c r="G19" i="9"/>
  <c r="G27" i="9"/>
  <c r="I23" i="9"/>
  <c r="C19" i="9"/>
  <c r="E15" i="9"/>
  <c r="G21" i="9"/>
  <c r="G8" i="9"/>
  <c r="G25" i="9"/>
  <c r="G12" i="9"/>
  <c r="I10" i="9"/>
  <c r="I27" i="9"/>
  <c r="C12" i="9"/>
  <c r="C6" i="9"/>
  <c r="C14" i="9"/>
  <c r="G10" i="9"/>
  <c r="E19" i="9"/>
  <c r="C24" i="9"/>
  <c r="G20" i="9"/>
  <c r="J28" i="9"/>
  <c r="E20" i="9"/>
  <c r="G22" i="9"/>
  <c r="I14" i="9"/>
  <c r="E22" i="9"/>
  <c r="E19" i="8"/>
  <c r="C23" i="8"/>
  <c r="E23" i="8"/>
  <c r="G15" i="8"/>
  <c r="C19" i="8"/>
  <c r="E11" i="8"/>
  <c r="G11" i="8"/>
  <c r="I7" i="8"/>
  <c r="G8" i="8"/>
  <c r="G9" i="8"/>
  <c r="E27" i="8"/>
  <c r="G27" i="8"/>
  <c r="C25" i="7"/>
  <c r="I12" i="7"/>
  <c r="C19" i="7"/>
  <c r="I25" i="7"/>
  <c r="G20" i="7"/>
  <c r="I17" i="7"/>
  <c r="E21" i="7"/>
  <c r="E24" i="7"/>
  <c r="G13" i="7"/>
  <c r="C24" i="7"/>
  <c r="I9" i="7"/>
  <c r="E13" i="7"/>
  <c r="E9" i="7"/>
  <c r="E11" i="7"/>
  <c r="G23" i="10"/>
  <c r="C21" i="10"/>
  <c r="G27" i="10"/>
  <c r="G21" i="10"/>
  <c r="G7" i="10"/>
  <c r="E6" i="10"/>
  <c r="G26" i="10"/>
  <c r="C26" i="10"/>
  <c r="C27" i="10"/>
  <c r="E26" i="10"/>
  <c r="C17" i="10"/>
  <c r="C13" i="10"/>
  <c r="C9" i="10"/>
  <c r="E6" i="8"/>
  <c r="I16" i="8"/>
  <c r="E14" i="8"/>
  <c r="G16" i="8"/>
  <c r="E5" i="8"/>
  <c r="C16" i="8"/>
  <c r="I12" i="8"/>
  <c r="C17" i="8"/>
  <c r="G18" i="8"/>
  <c r="I10" i="8"/>
  <c r="I24" i="8"/>
  <c r="C14" i="8"/>
  <c r="I20" i="8"/>
  <c r="C9" i="8"/>
  <c r="C21" i="8"/>
  <c r="C8" i="8"/>
  <c r="I9" i="8"/>
  <c r="E20" i="8"/>
  <c r="I13" i="8"/>
  <c r="E10" i="8"/>
  <c r="C22" i="8"/>
  <c r="G5" i="8"/>
  <c r="I26" i="8"/>
  <c r="G20" i="8"/>
  <c r="G14" i="8"/>
  <c r="G12" i="8"/>
  <c r="I5" i="8"/>
  <c r="I19" i="8"/>
  <c r="I23" i="8"/>
  <c r="G21" i="8"/>
  <c r="C13" i="8"/>
  <c r="J28" i="8"/>
  <c r="I25" i="8"/>
  <c r="C11" i="8"/>
  <c r="E13" i="8"/>
  <c r="I15" i="8"/>
  <c r="C15" i="8"/>
  <c r="G22" i="8"/>
  <c r="E21" i="8"/>
  <c r="E7" i="8"/>
  <c r="E24" i="8"/>
  <c r="I8" i="8"/>
  <c r="G26" i="8"/>
  <c r="G24" i="8"/>
  <c r="C12" i="8"/>
  <c r="E25" i="8"/>
  <c r="I6" i="8"/>
  <c r="G7" i="8"/>
  <c r="I17" i="8"/>
  <c r="G17" i="8"/>
  <c r="G25" i="8"/>
  <c r="C7" i="7"/>
  <c r="E7" i="7"/>
  <c r="E26" i="7"/>
  <c r="I23" i="7"/>
  <c r="I19" i="7"/>
  <c r="E27" i="7"/>
  <c r="C14" i="7"/>
  <c r="G8" i="7"/>
  <c r="G27" i="7"/>
  <c r="I18" i="7"/>
  <c r="G10" i="7"/>
  <c r="C23" i="7"/>
  <c r="E22" i="7"/>
  <c r="G18" i="7"/>
  <c r="G23" i="7"/>
  <c r="E12" i="7"/>
  <c r="C5" i="7"/>
  <c r="C15" i="7"/>
  <c r="E6" i="7"/>
  <c r="C26" i="7"/>
  <c r="G19" i="7"/>
  <c r="I15" i="7"/>
  <c r="C22" i="7"/>
  <c r="G24" i="7"/>
  <c r="I20" i="7"/>
  <c r="C20" i="7"/>
  <c r="G6" i="7"/>
  <c r="C12" i="7"/>
  <c r="G14" i="7"/>
  <c r="E18" i="7"/>
  <c r="G17" i="7"/>
  <c r="I10" i="7"/>
  <c r="E8" i="7"/>
  <c r="I16" i="7"/>
  <c r="C16" i="7"/>
  <c r="E16" i="7"/>
  <c r="G5" i="7"/>
  <c r="G22" i="7"/>
  <c r="C8" i="7"/>
  <c r="I6" i="7"/>
  <c r="I11" i="7"/>
  <c r="E10" i="7"/>
  <c r="G9" i="7"/>
  <c r="G15" i="7"/>
  <c r="I5" i="7"/>
  <c r="I14" i="7"/>
  <c r="G11" i="7"/>
  <c r="I27" i="7"/>
  <c r="I26" i="7"/>
  <c r="J28" i="7"/>
  <c r="E28" i="7" s="1"/>
  <c r="G7" i="7"/>
  <c r="C10" i="10"/>
  <c r="G18" i="10"/>
  <c r="I17" i="10"/>
  <c r="I27" i="10"/>
  <c r="E11" i="10"/>
  <c r="G10" i="10"/>
  <c r="E9" i="10"/>
  <c r="I9" i="10"/>
  <c r="C11" i="10"/>
  <c r="E14" i="10"/>
  <c r="E22" i="10"/>
  <c r="C6" i="10"/>
  <c r="E18" i="10"/>
  <c r="C23" i="10"/>
  <c r="I14" i="10"/>
  <c r="E15" i="10"/>
  <c r="I6" i="10"/>
  <c r="I18" i="10"/>
  <c r="E7" i="10"/>
  <c r="J28" i="10"/>
  <c r="I28" i="10" s="1"/>
  <c r="I23" i="10"/>
  <c r="C14" i="10"/>
  <c r="I12" i="10"/>
  <c r="C15" i="10"/>
  <c r="I13" i="10"/>
  <c r="C12" i="10"/>
  <c r="E21" i="10"/>
  <c r="G22" i="10"/>
  <c r="G13" i="10"/>
  <c r="I7" i="10"/>
  <c r="E25" i="10"/>
  <c r="I10" i="10"/>
  <c r="I22" i="10"/>
  <c r="E16" i="10"/>
  <c r="I20" i="10"/>
  <c r="I8" i="10"/>
  <c r="I5" i="10"/>
  <c r="I11" i="10"/>
  <c r="G15" i="10"/>
  <c r="E17" i="10"/>
  <c r="E19" i="10"/>
  <c r="C25" i="10"/>
  <c r="G19" i="10"/>
  <c r="C19" i="10"/>
  <c r="C28" i="7" l="1"/>
  <c r="G28" i="9"/>
  <c r="E28" i="9"/>
  <c r="I28" i="9"/>
  <c r="C28" i="9"/>
  <c r="C28" i="8"/>
  <c r="E28" i="8"/>
  <c r="G28" i="8"/>
  <c r="I28" i="8"/>
  <c r="I28" i="7"/>
  <c r="G28" i="7"/>
  <c r="G28" i="10"/>
  <c r="E28" i="10"/>
  <c r="C28" i="10"/>
</calcChain>
</file>

<file path=xl/sharedStrings.xml><?xml version="1.0" encoding="utf-8"?>
<sst xmlns="http://schemas.openxmlformats.org/spreadsheetml/2006/main" count="192" uniqueCount="50">
  <si>
    <t>ΣΥΝΟΛΟ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</si>
  <si>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</si>
  <si>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</si>
  <si>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</si>
  <si>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</si>
  <si>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</si>
  <si>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</si>
  <si>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</si>
  <si>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</si>
  <si>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</si>
  <si>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</si>
  <si>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</si>
  <si>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</si>
  <si>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</si>
  <si>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</si>
  <si>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</si>
  <si>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</si>
  <si>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</si>
  <si>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</si>
  <si>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</si>
  <si>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</si>
  <si>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</si>
  <si>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</si>
  <si>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</si>
  <si>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</si>
  <si>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</si>
  <si>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</si>
  <si>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</si>
  <si>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ΕΛΛΗΝΟΚΥΠΡΙΟΙ ΚΑΙ ΑΛΛΟΙ</t>
  </si>
  <si>
    <t>ΑΡΙΘΜΟΣ ΑΤΟΜΩΝ</t>
  </si>
  <si>
    <t>ΤΟΥΡΚΟΚΥΠΡΙΟΙ</t>
  </si>
  <si>
    <t>23. Μη δηλωμένη οικονομική δραστηριότητα</t>
  </si>
  <si>
    <t>ΚΟΙΝΟΤΗΤΑ</t>
  </si>
  <si>
    <r>
      <t>ΑΛΛΟΔΑΠΟΙ</t>
    </r>
    <r>
      <rPr>
        <b/>
        <vertAlign val="superscript"/>
        <sz val="9"/>
        <rFont val="Arial"/>
        <family val="2"/>
        <charset val="161"/>
      </rPr>
      <t>1</t>
    </r>
  </si>
  <si>
    <r>
      <t>ΚΟΙΝΟΤΙΚΟΙ</t>
    </r>
    <r>
      <rPr>
        <b/>
        <vertAlign val="superscript"/>
        <sz val="9"/>
        <rFont val="Arial"/>
        <family val="2"/>
        <charset val="161"/>
      </rPr>
      <t>2</t>
    </r>
  </si>
  <si>
    <r>
      <t>ΣΥΝΟΛΟ</t>
    </r>
    <r>
      <rPr>
        <b/>
        <vertAlign val="superscript"/>
        <sz val="9"/>
        <rFont val="Arial"/>
        <family val="2"/>
        <charset val="161"/>
      </rPr>
      <t>3</t>
    </r>
  </si>
  <si>
    <r>
      <t xml:space="preserve">1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</si>
  <si>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</si>
  <si>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ΠΙΝΑΚΑΣ ΣΤΟΝ ΟΠΟΙΟ ΦΑΙΝΕΤΑΙ Ο ΑΡΙΘΜΟΣ ΤΩΝ ΕΝΕΡΓΩΝ ΑΠΑΣΧΟΛΟΥΜΕΝΩΝ, ΚΑΤΑ ΚΟΙΝΟΤΗΤΑ ΚΑΙ ΟΙΚΟΝΟΜΙΚΗ ΔΡΑΣΤΗΡΙΟΤΗΤΑ ΤΟΝ ΟΚΤΩΒΡΙΟ </t>
    </r>
    <r>
      <rPr>
        <b/>
        <sz val="10"/>
        <rFont val="Arial"/>
        <family val="2"/>
        <charset val="161"/>
      </rPr>
      <t>2021</t>
    </r>
  </si>
  <si>
    <t>Απασχολούμενοι κατά κοινότητα και οικ.δραστηριότητα Υ2021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</si>
  <si>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  <charset val="161"/>
      </rPr>
      <t>ΙΟΥΛΙΟ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2021</t>
    </r>
  </si>
  <si>
    <t>Απασχολούμενοι κατά κοινότητα και οικ.δραστηριότητα Ιούλιο,Υ2021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</si>
  <si>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  <charset val="161"/>
      </rPr>
      <t>ΑΠΡΙΛΙΟ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2021</t>
    </r>
  </si>
  <si>
    <t>Απασχολούμενοι κατά κοινότητα και οικ.δραστηριότητα Απρίλιο,Υ2021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</si>
  <si>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  <charset val="161"/>
      </rPr>
      <t>ΙΑΝΟΥΑΡΙΟ</t>
    </r>
    <r>
      <rPr>
        <sz val="10"/>
        <rFont val="Arial"/>
        <family val="2"/>
        <charset val="161"/>
      </rPr>
      <t xml:space="preserve"> </t>
    </r>
    <r>
      <rPr>
        <b/>
        <sz val="10"/>
        <rFont val="Arial"/>
        <family val="2"/>
        <charset val="161"/>
      </rPr>
      <t>2021</t>
    </r>
  </si>
  <si>
    <t>Απασχολούμενοι κατά κοινότητα και οικ.δραστηριότητα Ιανουάριο, Υ2021</t>
  </si>
  <si>
    <r>
      <t xml:space="preserve">3  </t>
    </r>
    <r>
      <rPr>
        <sz val="9"/>
        <color theme="1"/>
        <rFont val="Arial"/>
        <family val="2"/>
        <charset val="161"/>
      </rPr>
      <t>Από το συνολικό αριθμό των 491683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458834.</t>
    </r>
  </si>
  <si>
    <r>
      <t xml:space="preserve">3  </t>
    </r>
    <r>
      <rPr>
        <sz val="9"/>
        <rFont val="Arial"/>
        <family val="2"/>
        <charset val="161"/>
      </rPr>
      <t>Από το συνολικό αριθμό των 499857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465220.</t>
    </r>
  </si>
  <si>
    <r>
      <t xml:space="preserve">3  </t>
    </r>
    <r>
      <rPr>
        <sz val="9"/>
        <rFont val="Arial"/>
        <family val="2"/>
        <charset val="161"/>
      </rPr>
      <t>Από το συνολικό αριθμό των 512447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478312.</t>
    </r>
  </si>
  <si>
    <r>
      <t xml:space="preserve">3  </t>
    </r>
    <r>
      <rPr>
        <sz val="9"/>
        <rFont val="Arial"/>
        <family val="2"/>
        <charset val="161"/>
      </rPr>
      <t>Από το συνολικό αριθμό των 520389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483000.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</si>
</sst>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8]d\-mmm\-yy;@"/>
  </numFmts>
  <fonts count="14" x14ac:knownFonts="1">
    <font>
      <sz val="10"/>
      <name val="Arial"/>
      <charset val="16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  <charset val="161"/>
    </font>
    <font>
      <sz val="9"/>
      <name val="Arial"/>
      <family val="2"/>
      <charset val="161"/>
    </font>
    <font>
      <vertAlign val="superscript"/>
      <sz val="10"/>
      <name val="Arial"/>
      <family val="2"/>
      <charset val="161"/>
    </font>
    <font>
      <sz val="10"/>
      <color rgb="FF002288"/>
      <name val="Arial"/>
      <family val="2"/>
      <charset val="161"/>
    </font>
    <font>
      <vertAlign val="superscript"/>
      <sz val="9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vertAlign val="superscript"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4" fillId="0" borderId="0" xfId="0" applyFont="1" applyFill="1"/>
    <xf numFmtId="1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164" fontId="4" fillId="0" borderId="16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vertical="center" wrapText="1"/>
    </xf>
    <xf numFmtId="1" fontId="3" fillId="0" borderId="19" xfId="0" applyNumberFormat="1" applyFont="1" applyFill="1" applyBorder="1" applyAlignment="1">
      <alignment vertical="center" wrapText="1"/>
    </xf>
    <xf numFmtId="164" fontId="3" fillId="0" borderId="19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left"/>
    </xf>
    <xf numFmtId="0" fontId="8" fillId="0" borderId="0" xfId="0" applyFont="1" applyFill="1"/>
    <xf numFmtId="0" fontId="4" fillId="0" borderId="0" xfId="0" applyFont="1" applyFill="1" applyBorder="1" applyAlignment="1"/>
    <xf numFmtId="1" fontId="4" fillId="0" borderId="18" xfId="0" applyNumberFormat="1" applyFont="1" applyFill="1" applyBorder="1" applyAlignment="1">
      <alignment vertical="center" wrapText="1"/>
    </xf>
    <xf numFmtId="1" fontId="3" fillId="0" borderId="20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164" fontId="4" fillId="0" borderId="29" xfId="0" applyNumberFormat="1" applyFont="1" applyFill="1" applyBorder="1" applyAlignment="1">
      <alignment vertical="center" wrapText="1"/>
    </xf>
    <xf numFmtId="164" fontId="0" fillId="0" borderId="0" xfId="0" applyNumberFormat="1" applyFill="1"/>
    <xf numFmtId="0" fontId="0" fillId="0" borderId="3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" fontId="3" fillId="0" borderId="27" xfId="0" applyNumberFormat="1" applyFont="1" applyFill="1" applyBorder="1" applyAlignment="1">
      <alignment vertical="center" wrapText="1"/>
    </xf>
    <xf numFmtId="1" fontId="4" fillId="0" borderId="28" xfId="0" applyNumberFormat="1" applyFont="1" applyFill="1" applyBorder="1" applyAlignment="1">
      <alignment vertical="center" wrapText="1"/>
    </xf>
    <xf numFmtId="1" fontId="4" fillId="0" borderId="34" xfId="0" applyNumberFormat="1" applyFont="1" applyFill="1" applyBorder="1" applyAlignment="1">
      <alignment vertical="center" wrapText="1"/>
    </xf>
    <xf numFmtId="164" fontId="4" fillId="0" borderId="23" xfId="0" applyNumberFormat="1" applyFont="1" applyFill="1" applyBorder="1" applyAlignment="1">
      <alignment vertical="center" wrapText="1"/>
    </xf>
    <xf numFmtId="164" fontId="4" fillId="0" borderId="25" xfId="0" applyNumberFormat="1" applyFont="1" applyFill="1" applyBorder="1" applyAlignment="1">
      <alignment vertical="center" wrapText="1"/>
    </xf>
    <xf numFmtId="164" fontId="4" fillId="0" borderId="26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0" fontId="12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2" zoomScaleNormal="100" workbookViewId="0">
      <selection activeCell="A33" sqref="A33:J33"/>
    </sheetView>
  </sheetViews>
  <sheetFormatPr defaultRowHeight="12.75" x14ac:dyDescent="0.2"/>
  <cols>
    <col min="1" max="1" width="57" style="1" customWidth="1"/>
    <col min="2" max="2" width="11.28515625" style="1" customWidth="1"/>
    <col min="3" max="3" width="13.28515625" style="1" bestFit="1" customWidth="1"/>
    <col min="4" max="10" width="9.85546875" style="1" customWidth="1"/>
    <col min="11" max="16384" width="9.140625" style="1"/>
  </cols>
  <sheetData>
    <row r="1" spans="1:10" ht="13.5" thickBot="1" x14ac:dyDescent="0.2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2.75" customHeight="1" x14ac:dyDescent="0.2">
      <c r="A2" s="49" t="s">
        <v>5</v>
      </c>
      <c r="B2" s="52" t="s">
        <v>32</v>
      </c>
      <c r="C2" s="53"/>
      <c r="D2" s="53"/>
      <c r="E2" s="53"/>
      <c r="F2" s="53"/>
      <c r="G2" s="53"/>
      <c r="H2" s="53"/>
      <c r="I2" s="53"/>
      <c r="J2" s="54"/>
    </row>
    <row r="3" spans="1:10" ht="13.5" customHeight="1" x14ac:dyDescent="0.2">
      <c r="A3" s="50"/>
      <c r="B3" s="55" t="s">
        <v>28</v>
      </c>
      <c r="C3" s="56"/>
      <c r="D3" s="57" t="s">
        <v>34</v>
      </c>
      <c r="E3" s="58"/>
      <c r="F3" s="57" t="s">
        <v>33</v>
      </c>
      <c r="G3" s="58"/>
      <c r="H3" s="59" t="s">
        <v>30</v>
      </c>
      <c r="I3" s="56"/>
      <c r="J3" s="3" t="s">
        <v>35</v>
      </c>
    </row>
    <row r="4" spans="1:10" ht="34.5" customHeight="1" x14ac:dyDescent="0.2">
      <c r="A4" s="51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26" t="s">
        <v>4</v>
      </c>
      <c r="H4" s="26" t="s">
        <v>29</v>
      </c>
      <c r="I4" s="10" t="s">
        <v>4</v>
      </c>
      <c r="J4" s="27" t="s">
        <v>29</v>
      </c>
    </row>
    <row r="5" spans="1:10" ht="15" customHeight="1" x14ac:dyDescent="0.2">
      <c r="A5" s="4" t="s">
        <v>6</v>
      </c>
      <c r="B5" s="13">
        <v>5488</v>
      </c>
      <c r="C5" s="12">
        <f>B5/J5</f>
        <v>0.51559564073656516</v>
      </c>
      <c r="D5" s="13">
        <v>772</v>
      </c>
      <c r="E5" s="12">
        <f t="shared" ref="E5:E27" si="0">D5/J5</f>
        <v>7.2529124389327321E-2</v>
      </c>
      <c r="F5" s="31">
        <v>4369</v>
      </c>
      <c r="G5" s="40">
        <f t="shared" ref="G5:G27" si="1">F5/J5</f>
        <v>0.41046599022923713</v>
      </c>
      <c r="H5" s="32">
        <v>15</v>
      </c>
      <c r="I5" s="12">
        <f>H5/J5</f>
        <v>1.4092446448703494E-3</v>
      </c>
      <c r="J5" s="14">
        <f t="shared" ref="J5:J27" si="2">B5+D5+F5+H5</f>
        <v>10644</v>
      </c>
    </row>
    <row r="6" spans="1:10" ht="15" customHeight="1" x14ac:dyDescent="0.2">
      <c r="A6" s="5" t="s">
        <v>7</v>
      </c>
      <c r="B6" s="13">
        <v>572</v>
      </c>
      <c r="C6" s="12">
        <f t="shared" ref="C6:C28" si="3">B6/J6</f>
        <v>0.74967234600262123</v>
      </c>
      <c r="D6" s="13">
        <v>98</v>
      </c>
      <c r="E6" s="12">
        <f t="shared" si="0"/>
        <v>0.12844036697247707</v>
      </c>
      <c r="F6" s="33">
        <v>85</v>
      </c>
      <c r="G6" s="41">
        <f t="shared" si="1"/>
        <v>0.11140235910878113</v>
      </c>
      <c r="H6" s="34">
        <v>8</v>
      </c>
      <c r="I6" s="12">
        <f t="shared" ref="I6:I28" si="4">H6/J6</f>
        <v>1.0484927916120577E-2</v>
      </c>
      <c r="J6" s="14">
        <f t="shared" si="2"/>
        <v>763</v>
      </c>
    </row>
    <row r="7" spans="1:10" ht="15" customHeight="1" x14ac:dyDescent="0.2">
      <c r="A7" s="5" t="s">
        <v>8</v>
      </c>
      <c r="B7" s="13">
        <v>24191</v>
      </c>
      <c r="C7" s="12">
        <f t="shared" si="3"/>
        <v>0.68537511332728918</v>
      </c>
      <c r="D7" s="13">
        <v>7788</v>
      </c>
      <c r="E7" s="12">
        <f t="shared" si="0"/>
        <v>0.2206482320942883</v>
      </c>
      <c r="F7" s="33">
        <v>3185</v>
      </c>
      <c r="G7" s="41">
        <f t="shared" si="1"/>
        <v>9.0236854034451502E-2</v>
      </c>
      <c r="H7" s="34">
        <v>132</v>
      </c>
      <c r="I7" s="12">
        <f t="shared" si="4"/>
        <v>3.7398005439709882E-3</v>
      </c>
      <c r="J7" s="14">
        <f t="shared" si="2"/>
        <v>35296</v>
      </c>
    </row>
    <row r="8" spans="1:10" ht="25.5" x14ac:dyDescent="0.2">
      <c r="A8" s="5" t="s">
        <v>9</v>
      </c>
      <c r="B8" s="13">
        <v>2305</v>
      </c>
      <c r="C8" s="12">
        <f t="shared" si="3"/>
        <v>0.96001665972511452</v>
      </c>
      <c r="D8" s="13">
        <v>80</v>
      </c>
      <c r="E8" s="12">
        <f t="shared" si="0"/>
        <v>3.3319450229071221E-2</v>
      </c>
      <c r="F8" s="33">
        <v>15</v>
      </c>
      <c r="G8" s="41">
        <f t="shared" si="1"/>
        <v>6.2473969179508539E-3</v>
      </c>
      <c r="H8" s="34">
        <v>1</v>
      </c>
      <c r="I8" s="12">
        <f t="shared" si="4"/>
        <v>4.1649312786339027E-4</v>
      </c>
      <c r="J8" s="14">
        <f t="shared" si="2"/>
        <v>2401</v>
      </c>
    </row>
    <row r="9" spans="1:10" ht="25.5" x14ac:dyDescent="0.2">
      <c r="A9" s="5" t="s">
        <v>10</v>
      </c>
      <c r="B9" s="13">
        <v>1335</v>
      </c>
      <c r="C9" s="12">
        <f t="shared" si="3"/>
        <v>0.72990705303444503</v>
      </c>
      <c r="D9" s="13">
        <v>301</v>
      </c>
      <c r="E9" s="12">
        <f t="shared" si="0"/>
        <v>0.16457080371787863</v>
      </c>
      <c r="F9" s="33">
        <v>189</v>
      </c>
      <c r="G9" s="41">
        <f t="shared" si="1"/>
        <v>0.10333515582285402</v>
      </c>
      <c r="H9" s="34">
        <v>4</v>
      </c>
      <c r="I9" s="12">
        <f t="shared" si="4"/>
        <v>2.1869874248223072E-3</v>
      </c>
      <c r="J9" s="14">
        <f t="shared" si="2"/>
        <v>1829</v>
      </c>
    </row>
    <row r="10" spans="1:10" ht="15" customHeight="1" x14ac:dyDescent="0.2">
      <c r="A10" s="5" t="s">
        <v>11</v>
      </c>
      <c r="B10" s="13">
        <v>23171</v>
      </c>
      <c r="C10" s="12">
        <f t="shared" si="3"/>
        <v>0.56961994198338173</v>
      </c>
      <c r="D10" s="13">
        <v>11076</v>
      </c>
      <c r="E10" s="12">
        <f t="shared" si="0"/>
        <v>0.27228477309602245</v>
      </c>
      <c r="F10" s="33">
        <v>5648</v>
      </c>
      <c r="G10" s="41">
        <f t="shared" si="1"/>
        <v>0.13884655096120754</v>
      </c>
      <c r="H10" s="34">
        <v>783</v>
      </c>
      <c r="I10" s="12">
        <f t="shared" si="4"/>
        <v>1.9248733959388368E-2</v>
      </c>
      <c r="J10" s="14">
        <f t="shared" si="2"/>
        <v>40678</v>
      </c>
    </row>
    <row r="11" spans="1:10" ht="25.5" x14ac:dyDescent="0.2">
      <c r="A11" s="5" t="s">
        <v>12</v>
      </c>
      <c r="B11" s="13">
        <v>55846</v>
      </c>
      <c r="C11" s="12">
        <f t="shared" si="3"/>
        <v>0.74232696627719952</v>
      </c>
      <c r="D11" s="13">
        <v>13964</v>
      </c>
      <c r="E11" s="12">
        <f t="shared" si="0"/>
        <v>0.18561497255120896</v>
      </c>
      <c r="F11" s="33">
        <v>5254</v>
      </c>
      <c r="G11" s="41">
        <f t="shared" si="1"/>
        <v>6.9838231580066731E-2</v>
      </c>
      <c r="H11" s="34">
        <v>167</v>
      </c>
      <c r="I11" s="12">
        <f t="shared" si="4"/>
        <v>2.2198295915247706E-3</v>
      </c>
      <c r="J11" s="14">
        <f t="shared" si="2"/>
        <v>75231</v>
      </c>
    </row>
    <row r="12" spans="1:10" ht="15" customHeight="1" x14ac:dyDescent="0.2">
      <c r="A12" s="5" t="s">
        <v>13</v>
      </c>
      <c r="B12" s="13">
        <v>12152</v>
      </c>
      <c r="C12" s="12">
        <f t="shared" si="3"/>
        <v>0.73332931024078207</v>
      </c>
      <c r="D12" s="13">
        <v>3333</v>
      </c>
      <c r="E12" s="12">
        <f t="shared" si="0"/>
        <v>0.20113451209945085</v>
      </c>
      <c r="F12" s="33">
        <v>1070</v>
      </c>
      <c r="G12" s="41">
        <f t="shared" si="1"/>
        <v>6.4570635447468466E-2</v>
      </c>
      <c r="H12" s="34">
        <v>16</v>
      </c>
      <c r="I12" s="12">
        <f t="shared" si="4"/>
        <v>9.6554221229859397E-4</v>
      </c>
      <c r="J12" s="14">
        <f t="shared" si="2"/>
        <v>16571</v>
      </c>
    </row>
    <row r="13" spans="1:10" ht="15" customHeight="1" x14ac:dyDescent="0.2">
      <c r="A13" s="5" t="s">
        <v>14</v>
      </c>
      <c r="B13" s="13">
        <v>9606</v>
      </c>
      <c r="C13" s="12">
        <f t="shared" si="3"/>
        <v>0.54551649724572659</v>
      </c>
      <c r="D13" s="13">
        <v>6498</v>
      </c>
      <c r="E13" s="12">
        <f t="shared" si="0"/>
        <v>0.36901584417059458</v>
      </c>
      <c r="F13" s="33">
        <v>1475</v>
      </c>
      <c r="G13" s="41">
        <f t="shared" si="1"/>
        <v>8.3763984326196833E-2</v>
      </c>
      <c r="H13" s="34">
        <v>30</v>
      </c>
      <c r="I13" s="12">
        <f t="shared" si="4"/>
        <v>1.7036742574819694E-3</v>
      </c>
      <c r="J13" s="14">
        <f t="shared" si="2"/>
        <v>17609</v>
      </c>
    </row>
    <row r="14" spans="1:10" ht="15" customHeight="1" x14ac:dyDescent="0.2">
      <c r="A14" s="5" t="s">
        <v>15</v>
      </c>
      <c r="B14" s="13">
        <v>16127</v>
      </c>
      <c r="C14" s="12">
        <f t="shared" si="3"/>
        <v>0.53638661611122196</v>
      </c>
      <c r="D14" s="13">
        <v>9074</v>
      </c>
      <c r="E14" s="12">
        <f t="shared" si="0"/>
        <v>0.30180270072507148</v>
      </c>
      <c r="F14" s="33">
        <v>4763</v>
      </c>
      <c r="G14" s="41">
        <f t="shared" si="1"/>
        <v>0.15841814674383023</v>
      </c>
      <c r="H14" s="34">
        <v>102</v>
      </c>
      <c r="I14" s="12">
        <f t="shared" si="4"/>
        <v>3.392536419876272E-3</v>
      </c>
      <c r="J14" s="14">
        <f t="shared" si="2"/>
        <v>30066</v>
      </c>
    </row>
    <row r="15" spans="1:10" ht="15" customHeight="1" x14ac:dyDescent="0.2">
      <c r="A15" s="5" t="s">
        <v>16</v>
      </c>
      <c r="B15" s="13">
        <v>11820</v>
      </c>
      <c r="C15" s="12">
        <f t="shared" si="3"/>
        <v>0.6917134831460674</v>
      </c>
      <c r="D15" s="13">
        <v>2912</v>
      </c>
      <c r="E15" s="12">
        <f t="shared" si="0"/>
        <v>0.17041198501872659</v>
      </c>
      <c r="F15" s="33">
        <v>2319</v>
      </c>
      <c r="G15" s="41">
        <f t="shared" si="1"/>
        <v>0.13570926966292135</v>
      </c>
      <c r="H15" s="34">
        <v>37</v>
      </c>
      <c r="I15" s="12">
        <f t="shared" si="4"/>
        <v>2.1652621722846443E-3</v>
      </c>
      <c r="J15" s="14">
        <f t="shared" si="2"/>
        <v>17088</v>
      </c>
    </row>
    <row r="16" spans="1:10" ht="15" customHeight="1" x14ac:dyDescent="0.2">
      <c r="A16" s="5" t="s">
        <v>17</v>
      </c>
      <c r="B16" s="13">
        <v>18502</v>
      </c>
      <c r="C16" s="12">
        <f t="shared" si="3"/>
        <v>0.78024712183190659</v>
      </c>
      <c r="D16" s="13">
        <v>2878</v>
      </c>
      <c r="E16" s="12">
        <f t="shared" si="0"/>
        <v>0.12136802597731203</v>
      </c>
      <c r="F16" s="33">
        <v>2319</v>
      </c>
      <c r="G16" s="41">
        <f t="shared" si="1"/>
        <v>9.7794458735714587E-2</v>
      </c>
      <c r="H16" s="34">
        <v>14</v>
      </c>
      <c r="I16" s="12">
        <f t="shared" si="4"/>
        <v>5.9039345506684102E-4</v>
      </c>
      <c r="J16" s="14">
        <f t="shared" si="2"/>
        <v>23713</v>
      </c>
    </row>
    <row r="17" spans="1:12" ht="15" customHeight="1" x14ac:dyDescent="0.2">
      <c r="A17" s="5" t="s">
        <v>18</v>
      </c>
      <c r="B17" s="13">
        <v>2617</v>
      </c>
      <c r="C17" s="12">
        <f t="shared" si="3"/>
        <v>0.70406241592682273</v>
      </c>
      <c r="D17" s="13">
        <v>779</v>
      </c>
      <c r="E17" s="12">
        <f t="shared" si="0"/>
        <v>0.20957761635727737</v>
      </c>
      <c r="F17" s="33">
        <v>320</v>
      </c>
      <c r="G17" s="41">
        <f t="shared" si="1"/>
        <v>8.6090933548560664E-2</v>
      </c>
      <c r="H17" s="34">
        <v>1</v>
      </c>
      <c r="I17" s="12">
        <f t="shared" si="4"/>
        <v>2.6903416733925207E-4</v>
      </c>
      <c r="J17" s="14">
        <f t="shared" si="2"/>
        <v>3717</v>
      </c>
    </row>
    <row r="18" spans="1:12" ht="15" customHeight="1" x14ac:dyDescent="0.2">
      <c r="A18" s="5" t="s">
        <v>19</v>
      </c>
      <c r="B18" s="13">
        <v>30349</v>
      </c>
      <c r="C18" s="12">
        <f t="shared" si="3"/>
        <v>0.76328563164910335</v>
      </c>
      <c r="D18" s="13">
        <v>6264</v>
      </c>
      <c r="E18" s="12">
        <f t="shared" si="0"/>
        <v>0.15754130932320615</v>
      </c>
      <c r="F18" s="33">
        <v>3074</v>
      </c>
      <c r="G18" s="41">
        <f t="shared" si="1"/>
        <v>7.7311938834536353E-2</v>
      </c>
      <c r="H18" s="34">
        <v>74</v>
      </c>
      <c r="I18" s="12">
        <f t="shared" si="4"/>
        <v>1.8611201931540958E-3</v>
      </c>
      <c r="J18" s="14">
        <f t="shared" si="2"/>
        <v>39761</v>
      </c>
    </row>
    <row r="19" spans="1:12" ht="15" customHeight="1" x14ac:dyDescent="0.2">
      <c r="A19" s="5" t="s">
        <v>20</v>
      </c>
      <c r="B19" s="13">
        <v>9631</v>
      </c>
      <c r="C19" s="12">
        <f t="shared" si="3"/>
        <v>0.60840176879343022</v>
      </c>
      <c r="D19" s="13">
        <v>4342</v>
      </c>
      <c r="E19" s="12">
        <f t="shared" si="0"/>
        <v>0.27428932406822487</v>
      </c>
      <c r="F19" s="33">
        <v>1838</v>
      </c>
      <c r="G19" s="41">
        <f t="shared" si="1"/>
        <v>0.11610865445356917</v>
      </c>
      <c r="H19" s="34">
        <v>19</v>
      </c>
      <c r="I19" s="12">
        <f t="shared" si="4"/>
        <v>1.2002526847757424E-3</v>
      </c>
      <c r="J19" s="14">
        <f t="shared" si="2"/>
        <v>15830</v>
      </c>
    </row>
    <row r="20" spans="1:12" ht="15" customHeight="1" x14ac:dyDescent="0.2">
      <c r="A20" s="5" t="s">
        <v>21</v>
      </c>
      <c r="B20" s="13">
        <v>73585</v>
      </c>
      <c r="C20" s="12">
        <f t="shared" si="3"/>
        <v>0.96094076473046386</v>
      </c>
      <c r="D20" s="13">
        <v>2018</v>
      </c>
      <c r="E20" s="12">
        <f t="shared" si="0"/>
        <v>2.6352904304220645E-2</v>
      </c>
      <c r="F20" s="33">
        <v>880</v>
      </c>
      <c r="G20" s="41">
        <f t="shared" si="1"/>
        <v>1.1491851232762224E-2</v>
      </c>
      <c r="H20" s="34">
        <v>93</v>
      </c>
      <c r="I20" s="12">
        <f t="shared" si="4"/>
        <v>1.2144797325532805E-3</v>
      </c>
      <c r="J20" s="14">
        <f t="shared" si="2"/>
        <v>76576</v>
      </c>
    </row>
    <row r="21" spans="1:12" ht="15" customHeight="1" x14ac:dyDescent="0.2">
      <c r="A21" s="5" t="s">
        <v>22</v>
      </c>
      <c r="B21" s="13">
        <v>18048</v>
      </c>
      <c r="C21" s="12">
        <f>B21/J21</f>
        <v>0.85783544845287318</v>
      </c>
      <c r="D21" s="13">
        <v>2418</v>
      </c>
      <c r="E21" s="12">
        <f t="shared" si="0"/>
        <v>0.1149294167973763</v>
      </c>
      <c r="F21" s="33">
        <v>548</v>
      </c>
      <c r="G21" s="41">
        <f t="shared" si="1"/>
        <v>2.6046865345311088E-2</v>
      </c>
      <c r="H21" s="34">
        <v>25</v>
      </c>
      <c r="I21" s="12">
        <f>H21/J21</f>
        <v>1.1882694044393744E-3</v>
      </c>
      <c r="J21" s="14">
        <f t="shared" si="2"/>
        <v>21039</v>
      </c>
    </row>
    <row r="22" spans="1:12" ht="24" customHeight="1" x14ac:dyDescent="0.2">
      <c r="A22" s="5" t="s">
        <v>23</v>
      </c>
      <c r="B22" s="13">
        <v>12178</v>
      </c>
      <c r="C22" s="12">
        <f t="shared" si="3"/>
        <v>0.81343931601095454</v>
      </c>
      <c r="D22" s="13">
        <v>2203</v>
      </c>
      <c r="E22" s="12">
        <f t="shared" si="0"/>
        <v>0.14715115890722064</v>
      </c>
      <c r="F22" s="33">
        <v>584</v>
      </c>
      <c r="G22" s="41">
        <f t="shared" si="1"/>
        <v>3.9008750250484267E-2</v>
      </c>
      <c r="H22" s="34">
        <v>6</v>
      </c>
      <c r="I22" s="12">
        <f t="shared" si="4"/>
        <v>4.0077483134059181E-4</v>
      </c>
      <c r="J22" s="14">
        <f t="shared" si="2"/>
        <v>14971</v>
      </c>
    </row>
    <row r="23" spans="1:12" ht="15" customHeight="1" x14ac:dyDescent="0.2">
      <c r="A23" s="5" t="s">
        <v>24</v>
      </c>
      <c r="B23" s="13">
        <v>5852</v>
      </c>
      <c r="C23" s="12">
        <f t="shared" si="3"/>
        <v>0.69156227842117701</v>
      </c>
      <c r="D23" s="13">
        <v>1983</v>
      </c>
      <c r="E23" s="12">
        <f t="shared" si="0"/>
        <v>0.234341763176554</v>
      </c>
      <c r="F23" s="33">
        <v>619</v>
      </c>
      <c r="G23" s="41">
        <f t="shared" si="1"/>
        <v>7.3150555424249586E-2</v>
      </c>
      <c r="H23" s="34">
        <v>8</v>
      </c>
      <c r="I23" s="12">
        <f t="shared" si="4"/>
        <v>9.4540297801938079E-4</v>
      </c>
      <c r="J23" s="14">
        <f t="shared" si="2"/>
        <v>8462</v>
      </c>
    </row>
    <row r="24" spans="1:12" ht="15" customHeight="1" x14ac:dyDescent="0.2">
      <c r="A24" s="5" t="s">
        <v>25</v>
      </c>
      <c r="B24" s="13">
        <v>11114</v>
      </c>
      <c r="C24" s="12">
        <f t="shared" si="3"/>
        <v>0.79312067366017269</v>
      </c>
      <c r="D24" s="13">
        <v>1886</v>
      </c>
      <c r="E24" s="12">
        <f t="shared" si="0"/>
        <v>0.13458930992649681</v>
      </c>
      <c r="F24" s="33">
        <v>990</v>
      </c>
      <c r="G24" s="41">
        <f t="shared" si="1"/>
        <v>7.0648683365446371E-2</v>
      </c>
      <c r="H24" s="34">
        <v>23</v>
      </c>
      <c r="I24" s="12">
        <f t="shared" si="4"/>
        <v>1.6413330478841075E-3</v>
      </c>
      <c r="J24" s="14">
        <f t="shared" si="2"/>
        <v>14013</v>
      </c>
    </row>
    <row r="25" spans="1:12" ht="15" customHeight="1" x14ac:dyDescent="0.2">
      <c r="A25" s="5" t="s">
        <v>26</v>
      </c>
      <c r="B25" s="13">
        <v>340</v>
      </c>
      <c r="C25" s="12">
        <f t="shared" si="3"/>
        <v>1.461108723678556E-2</v>
      </c>
      <c r="D25" s="13">
        <v>381</v>
      </c>
      <c r="E25" s="12">
        <f t="shared" si="0"/>
        <v>1.6373012462397939E-2</v>
      </c>
      <c r="F25" s="33">
        <v>22544</v>
      </c>
      <c r="G25" s="41">
        <f t="shared" si="1"/>
        <v>0.96880103137086382</v>
      </c>
      <c r="H25" s="34">
        <v>5</v>
      </c>
      <c r="I25" s="12">
        <f t="shared" si="4"/>
        <v>2.1486892995272884E-4</v>
      </c>
      <c r="J25" s="14">
        <f t="shared" si="2"/>
        <v>23270</v>
      </c>
    </row>
    <row r="26" spans="1:12" ht="15" customHeight="1" x14ac:dyDescent="0.2">
      <c r="A26" s="5" t="s">
        <v>27</v>
      </c>
      <c r="B26" s="13">
        <v>355</v>
      </c>
      <c r="C26" s="12">
        <f t="shared" si="3"/>
        <v>0.63734290843806107</v>
      </c>
      <c r="D26" s="13">
        <v>89</v>
      </c>
      <c r="E26" s="12">
        <f t="shared" si="0"/>
        <v>0.15978456014362658</v>
      </c>
      <c r="F26" s="33">
        <v>73</v>
      </c>
      <c r="G26" s="41">
        <f t="shared" si="1"/>
        <v>0.1310592459605027</v>
      </c>
      <c r="H26" s="34">
        <v>40</v>
      </c>
      <c r="I26" s="12">
        <f t="shared" si="4"/>
        <v>7.1813285457809697E-2</v>
      </c>
      <c r="J26" s="14">
        <f t="shared" si="2"/>
        <v>557</v>
      </c>
    </row>
    <row r="27" spans="1:12" ht="15" customHeight="1" thickBot="1" x14ac:dyDescent="0.25">
      <c r="A27" s="5" t="s">
        <v>31</v>
      </c>
      <c r="B27" s="23">
        <v>164</v>
      </c>
      <c r="C27" s="15">
        <f t="shared" si="3"/>
        <v>0.10262828535669587</v>
      </c>
      <c r="D27" s="23">
        <v>716</v>
      </c>
      <c r="E27" s="15">
        <f t="shared" si="0"/>
        <v>0.44806007509386736</v>
      </c>
      <c r="F27" s="35">
        <v>716</v>
      </c>
      <c r="G27" s="42">
        <f t="shared" si="1"/>
        <v>0.44806007509386736</v>
      </c>
      <c r="H27" s="36">
        <v>2</v>
      </c>
      <c r="I27" s="15">
        <f t="shared" si="4"/>
        <v>1.2515644555694619E-3</v>
      </c>
      <c r="J27" s="14">
        <f t="shared" si="2"/>
        <v>1598</v>
      </c>
    </row>
    <row r="28" spans="1:12" ht="12" customHeight="1" thickBot="1" x14ac:dyDescent="0.25">
      <c r="A28" s="11" t="s">
        <v>0</v>
      </c>
      <c r="B28" s="25">
        <f>SUM(B5:B27)</f>
        <v>345348</v>
      </c>
      <c r="C28" s="17">
        <f t="shared" si="3"/>
        <v>0.70237937858335553</v>
      </c>
      <c r="D28" s="16">
        <f>SUM(D5:D27)</f>
        <v>81853</v>
      </c>
      <c r="E28" s="17">
        <f t="shared" ref="E28" si="5">D28/J28</f>
        <v>0.16647514760526599</v>
      </c>
      <c r="F28" s="37">
        <f>SUM(F5:F27)</f>
        <v>62877</v>
      </c>
      <c r="G28" s="43">
        <f t="shared" ref="G28" si="6">F28/J28</f>
        <v>0.1278811754728148</v>
      </c>
      <c r="H28" s="25">
        <f t="shared" ref="H28:J28" si="7">SUM(H5:H27)</f>
        <v>1605</v>
      </c>
      <c r="I28" s="17">
        <f t="shared" si="4"/>
        <v>3.2642983385636681E-3</v>
      </c>
      <c r="J28" s="24">
        <f t="shared" si="7"/>
        <v>491683</v>
      </c>
      <c r="L28" s="30"/>
    </row>
    <row r="29" spans="1:12" ht="15" customHeight="1" x14ac:dyDescent="0.2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2" ht="14.25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2" ht="14.25" customHeight="1" x14ac:dyDescent="0.2">
      <c r="A31" s="21" t="s">
        <v>36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2" ht="15" customHeight="1" x14ac:dyDescent="0.2">
      <c r="A32" s="46" t="s">
        <v>37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s="44" customFormat="1" ht="24.75" customHeight="1" x14ac:dyDescent="0.2">
      <c r="A33" s="47" t="s">
        <v>46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6.7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9"/>
    </row>
    <row r="36" spans="1:10" x14ac:dyDescent="0.2">
      <c r="A36" s="18" t="s">
        <v>45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</row>
    <row r="37" spans="1:10" x14ac:dyDescent="0.2">
      <c r="A37" s="20"/>
      <c r="B37" s="18"/>
      <c r="C37" s="18"/>
      <c r="D37" s="18"/>
      <c r="E37" s="18"/>
      <c r="F37" s="18"/>
      <c r="G37" s="18"/>
      <c r="H37" s="19" t="s">
        <v>1</v>
      </c>
      <c r="I37" s="18"/>
      <c r="J37" s="19"/>
    </row>
    <row r="38" spans="1:10" x14ac:dyDescent="0.2">
      <c r="A38" s="9">
        <v>44763</v>
      </c>
      <c r="B38" s="2"/>
      <c r="C38" s="2"/>
      <c r="D38" s="2"/>
      <c r="E38" s="2"/>
      <c r="F38" s="2"/>
      <c r="G38" s="2"/>
      <c r="H38" s="8"/>
      <c r="I38" s="2"/>
      <c r="J38" s="8"/>
    </row>
  </sheetData>
  <mergeCells count="10">
    <mergeCell ref="A30:K30"/>
    <mergeCell ref="A32:J32"/>
    <mergeCell ref="A33:J33"/>
    <mergeCell ref="A1:J1"/>
    <mergeCell ref="A2:A4"/>
    <mergeCell ref="B2:J2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workbookViewId="0">
      <selection activeCell="C31" sqref="C31"/>
    </sheetView>
  </sheetViews>
  <sheetFormatPr defaultRowHeight="12.75" x14ac:dyDescent="0.2"/>
  <cols>
    <col min="1" max="1" width="56.28515625" style="1" customWidth="1"/>
    <col min="2" max="3" width="11.7109375" style="1" customWidth="1"/>
    <col min="4" max="4" width="9.28515625" style="1" customWidth="1"/>
    <col min="5" max="5" width="9.42578125" style="1" customWidth="1"/>
    <col min="6" max="6" width="9.85546875" style="1" customWidth="1"/>
    <col min="7" max="7" width="9.5703125" style="1" customWidth="1"/>
    <col min="8" max="9" width="9.7109375" style="1" customWidth="1"/>
    <col min="10" max="10" width="9.5703125" style="1" customWidth="1"/>
    <col min="11" max="16384" width="9.140625" style="1"/>
  </cols>
  <sheetData>
    <row r="1" spans="1:10" ht="13.5" thickBot="1" x14ac:dyDescent="0.2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 customHeight="1" x14ac:dyDescent="0.2">
      <c r="A2" s="49" t="s">
        <v>5</v>
      </c>
      <c r="B2" s="61" t="s">
        <v>32</v>
      </c>
      <c r="C2" s="62"/>
      <c r="D2" s="62"/>
      <c r="E2" s="62"/>
      <c r="F2" s="62"/>
      <c r="G2" s="62"/>
      <c r="H2" s="62"/>
      <c r="I2" s="62"/>
      <c r="J2" s="63"/>
    </row>
    <row r="3" spans="1:10" ht="12.75" customHeight="1" x14ac:dyDescent="0.2">
      <c r="A3" s="50"/>
      <c r="B3" s="55" t="s">
        <v>28</v>
      </c>
      <c r="C3" s="56"/>
      <c r="D3" s="57" t="s">
        <v>34</v>
      </c>
      <c r="E3" s="58"/>
      <c r="F3" s="57" t="s">
        <v>33</v>
      </c>
      <c r="G3" s="58"/>
      <c r="H3" s="59" t="s">
        <v>30</v>
      </c>
      <c r="I3" s="56"/>
      <c r="J3" s="3" t="s">
        <v>35</v>
      </c>
    </row>
    <row r="4" spans="1:10" ht="24" customHeight="1" x14ac:dyDescent="0.2">
      <c r="A4" s="51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27" t="s">
        <v>29</v>
      </c>
    </row>
    <row r="5" spans="1:10" ht="15" customHeight="1" x14ac:dyDescent="0.2">
      <c r="A5" s="4" t="s">
        <v>6</v>
      </c>
      <c r="B5" s="13">
        <v>5509</v>
      </c>
      <c r="C5" s="12">
        <f>B5/J5</f>
        <v>0.50365697568111167</v>
      </c>
      <c r="D5" s="13">
        <v>802</v>
      </c>
      <c r="E5" s="12">
        <f>D5/J5</f>
        <v>7.3322362406290004E-2</v>
      </c>
      <c r="F5" s="13">
        <v>4611</v>
      </c>
      <c r="G5" s="12">
        <f>F5/J5</f>
        <v>0.42155787164015357</v>
      </c>
      <c r="H5" s="13">
        <v>16</v>
      </c>
      <c r="I5" s="12">
        <f>H5/J5</f>
        <v>1.4627902724446882E-3</v>
      </c>
      <c r="J5" s="14">
        <f>B5+D5+F5+H5</f>
        <v>10938</v>
      </c>
    </row>
    <row r="6" spans="1:10" ht="15" customHeight="1" x14ac:dyDescent="0.2">
      <c r="A6" s="5" t="s">
        <v>7</v>
      </c>
      <c r="B6" s="13">
        <v>556</v>
      </c>
      <c r="C6" s="12">
        <f t="shared" ref="C6:C25" si="0">B6/J6</f>
        <v>0.74932614555256061</v>
      </c>
      <c r="D6" s="13">
        <v>92</v>
      </c>
      <c r="E6" s="12">
        <f t="shared" ref="E6:E27" si="1">D6/J6</f>
        <v>0.12398921832884097</v>
      </c>
      <c r="F6" s="13">
        <v>82</v>
      </c>
      <c r="G6" s="12">
        <f t="shared" ref="G6:G28" si="2">F6/J6</f>
        <v>0.11051212938005391</v>
      </c>
      <c r="H6" s="13">
        <v>12</v>
      </c>
      <c r="I6" s="12">
        <f t="shared" ref="I6:I28" si="3">H6/J6</f>
        <v>1.6172506738544475E-2</v>
      </c>
      <c r="J6" s="14">
        <f t="shared" ref="J6:J27" si="4">B6+D6+F6+H6</f>
        <v>742</v>
      </c>
    </row>
    <row r="7" spans="1:10" ht="15" customHeight="1" x14ac:dyDescent="0.2">
      <c r="A7" s="5" t="s">
        <v>8</v>
      </c>
      <c r="B7" s="13">
        <v>24334</v>
      </c>
      <c r="C7" s="12">
        <f t="shared" si="0"/>
        <v>0.68027172849514972</v>
      </c>
      <c r="D7" s="13">
        <v>7994</v>
      </c>
      <c r="E7" s="12">
        <f t="shared" si="1"/>
        <v>0.2234771183360823</v>
      </c>
      <c r="F7" s="13">
        <v>3301</v>
      </c>
      <c r="G7" s="12">
        <f t="shared" si="2"/>
        <v>9.2281457046210616E-2</v>
      </c>
      <c r="H7" s="13">
        <v>142</v>
      </c>
      <c r="I7" s="12">
        <f t="shared" si="3"/>
        <v>3.9696961225573792E-3</v>
      </c>
      <c r="J7" s="14">
        <f t="shared" si="4"/>
        <v>35771</v>
      </c>
    </row>
    <row r="8" spans="1:10" ht="25.5" customHeight="1" x14ac:dyDescent="0.2">
      <c r="A8" s="5" t="s">
        <v>9</v>
      </c>
      <c r="B8" s="13">
        <v>2312</v>
      </c>
      <c r="C8" s="12">
        <f t="shared" si="0"/>
        <v>0.96534446764091864</v>
      </c>
      <c r="D8" s="13">
        <v>68</v>
      </c>
      <c r="E8" s="12">
        <f t="shared" si="1"/>
        <v>2.8392484342379957E-2</v>
      </c>
      <c r="F8" s="13">
        <v>15</v>
      </c>
      <c r="G8" s="12">
        <f t="shared" si="2"/>
        <v>6.2630480167014616E-3</v>
      </c>
      <c r="H8" s="13">
        <v>0</v>
      </c>
      <c r="I8" s="12">
        <f t="shared" si="3"/>
        <v>0</v>
      </c>
      <c r="J8" s="14">
        <f t="shared" si="4"/>
        <v>2395</v>
      </c>
    </row>
    <row r="9" spans="1:10" ht="25.5" customHeight="1" x14ac:dyDescent="0.2">
      <c r="A9" s="5" t="s">
        <v>10</v>
      </c>
      <c r="B9" s="13">
        <v>1332</v>
      </c>
      <c r="C9" s="12">
        <f t="shared" si="0"/>
        <v>0.73307649972482114</v>
      </c>
      <c r="D9" s="13">
        <v>289</v>
      </c>
      <c r="E9" s="12">
        <f t="shared" si="1"/>
        <v>0.15905338470005503</v>
      </c>
      <c r="F9" s="13">
        <v>194</v>
      </c>
      <c r="G9" s="12">
        <f t="shared" si="2"/>
        <v>0.10676940011007155</v>
      </c>
      <c r="H9" s="13">
        <v>2</v>
      </c>
      <c r="I9" s="12">
        <f t="shared" si="3"/>
        <v>1.1007154650522839E-3</v>
      </c>
      <c r="J9" s="14">
        <f t="shared" si="4"/>
        <v>1817</v>
      </c>
    </row>
    <row r="10" spans="1:10" ht="15" customHeight="1" x14ac:dyDescent="0.2">
      <c r="A10" s="5" t="s">
        <v>11</v>
      </c>
      <c r="B10" s="13">
        <v>23157</v>
      </c>
      <c r="C10" s="12">
        <f t="shared" si="0"/>
        <v>0.56923379464614932</v>
      </c>
      <c r="D10" s="13">
        <v>10959</v>
      </c>
      <c r="E10" s="12">
        <f t="shared" si="1"/>
        <v>0.269388658095917</v>
      </c>
      <c r="F10" s="13">
        <v>5745</v>
      </c>
      <c r="G10" s="12">
        <f t="shared" si="2"/>
        <v>0.14122071728816893</v>
      </c>
      <c r="H10" s="13">
        <v>820</v>
      </c>
      <c r="I10" s="12">
        <f t="shared" si="3"/>
        <v>2.0156829969764756E-2</v>
      </c>
      <c r="J10" s="14">
        <f t="shared" si="4"/>
        <v>40681</v>
      </c>
    </row>
    <row r="11" spans="1:10" ht="25.5" x14ac:dyDescent="0.2">
      <c r="A11" s="5" t="s">
        <v>12</v>
      </c>
      <c r="B11" s="13">
        <v>56323</v>
      </c>
      <c r="C11" s="12">
        <f t="shared" si="0"/>
        <v>0.74101410377854959</v>
      </c>
      <c r="D11" s="13">
        <v>14179</v>
      </c>
      <c r="E11" s="12">
        <f t="shared" si="1"/>
        <v>0.18654615303652247</v>
      </c>
      <c r="F11" s="13">
        <v>5344</v>
      </c>
      <c r="G11" s="12">
        <f t="shared" si="2"/>
        <v>7.0308388590674661E-2</v>
      </c>
      <c r="H11" s="13">
        <v>162</v>
      </c>
      <c r="I11" s="12">
        <f t="shared" si="3"/>
        <v>2.1313545942532367E-3</v>
      </c>
      <c r="J11" s="14">
        <f t="shared" si="4"/>
        <v>76008</v>
      </c>
    </row>
    <row r="12" spans="1:10" ht="14.25" customHeight="1" x14ac:dyDescent="0.2">
      <c r="A12" s="5" t="s">
        <v>13</v>
      </c>
      <c r="B12" s="13">
        <v>12138</v>
      </c>
      <c r="C12" s="12">
        <f t="shared" si="0"/>
        <v>0.72717469446441407</v>
      </c>
      <c r="D12" s="13">
        <v>3353</v>
      </c>
      <c r="E12" s="12">
        <f t="shared" si="1"/>
        <v>0.20087467050083874</v>
      </c>
      <c r="F12" s="13">
        <v>1182</v>
      </c>
      <c r="G12" s="12">
        <f t="shared" si="2"/>
        <v>7.0812365204888567E-2</v>
      </c>
      <c r="H12" s="13">
        <v>19</v>
      </c>
      <c r="I12" s="12">
        <f t="shared" si="3"/>
        <v>1.1382698298586149E-3</v>
      </c>
      <c r="J12" s="14">
        <f t="shared" si="4"/>
        <v>16692</v>
      </c>
    </row>
    <row r="13" spans="1:10" ht="13.5" customHeight="1" x14ac:dyDescent="0.2">
      <c r="A13" s="5" t="s">
        <v>14</v>
      </c>
      <c r="B13" s="13">
        <v>9766</v>
      </c>
      <c r="C13" s="12">
        <f t="shared" si="0"/>
        <v>0.53585733882030173</v>
      </c>
      <c r="D13" s="13">
        <v>6898</v>
      </c>
      <c r="E13" s="12">
        <f t="shared" si="1"/>
        <v>0.37849108367626888</v>
      </c>
      <c r="F13" s="13">
        <v>1526</v>
      </c>
      <c r="G13" s="12">
        <f t="shared" si="2"/>
        <v>8.3731138545953362E-2</v>
      </c>
      <c r="H13" s="13">
        <v>35</v>
      </c>
      <c r="I13" s="12">
        <f t="shared" si="3"/>
        <v>1.9204389574759945E-3</v>
      </c>
      <c r="J13" s="14">
        <f t="shared" si="4"/>
        <v>18225</v>
      </c>
    </row>
    <row r="14" spans="1:10" ht="15" customHeight="1" x14ac:dyDescent="0.2">
      <c r="A14" s="5" t="s">
        <v>15</v>
      </c>
      <c r="B14" s="13">
        <v>16829</v>
      </c>
      <c r="C14" s="12">
        <f t="shared" si="0"/>
        <v>0.53300183695445624</v>
      </c>
      <c r="D14" s="13">
        <v>9548</v>
      </c>
      <c r="E14" s="12">
        <f t="shared" si="1"/>
        <v>0.30240070944447961</v>
      </c>
      <c r="F14" s="13">
        <v>5095</v>
      </c>
      <c r="G14" s="12">
        <f t="shared" si="2"/>
        <v>0.16136694748843985</v>
      </c>
      <c r="H14" s="13">
        <v>102</v>
      </c>
      <c r="I14" s="12">
        <f t="shared" si="3"/>
        <v>3.2305061126243111E-3</v>
      </c>
      <c r="J14" s="14">
        <f t="shared" si="4"/>
        <v>31574</v>
      </c>
    </row>
    <row r="15" spans="1:10" ht="15" customHeight="1" x14ac:dyDescent="0.2">
      <c r="A15" s="5" t="s">
        <v>16</v>
      </c>
      <c r="B15" s="13">
        <v>11951</v>
      </c>
      <c r="C15" s="12">
        <f t="shared" si="0"/>
        <v>0.67938150190438296</v>
      </c>
      <c r="D15" s="13">
        <v>3076</v>
      </c>
      <c r="E15" s="12">
        <f t="shared" si="1"/>
        <v>0.17486214541526918</v>
      </c>
      <c r="F15" s="13">
        <v>2525</v>
      </c>
      <c r="G15" s="12">
        <f t="shared" si="2"/>
        <v>0.14353930987436758</v>
      </c>
      <c r="H15" s="13">
        <v>39</v>
      </c>
      <c r="I15" s="12">
        <f t="shared" si="3"/>
        <v>2.2170428059803309E-3</v>
      </c>
      <c r="J15" s="14">
        <f t="shared" si="4"/>
        <v>17591</v>
      </c>
    </row>
    <row r="16" spans="1:10" ht="15" customHeight="1" x14ac:dyDescent="0.2">
      <c r="A16" s="5" t="s">
        <v>17</v>
      </c>
      <c r="B16" s="13">
        <v>18629</v>
      </c>
      <c r="C16" s="12">
        <f t="shared" si="0"/>
        <v>0.77549746066106073</v>
      </c>
      <c r="D16" s="13">
        <v>3008</v>
      </c>
      <c r="E16" s="12">
        <f t="shared" si="1"/>
        <v>0.1252185496628091</v>
      </c>
      <c r="F16" s="13">
        <v>2371</v>
      </c>
      <c r="G16" s="12">
        <f t="shared" si="2"/>
        <v>9.8701190575305964E-2</v>
      </c>
      <c r="H16" s="13">
        <v>14</v>
      </c>
      <c r="I16" s="12">
        <f t="shared" si="3"/>
        <v>5.8279910082424441E-4</v>
      </c>
      <c r="J16" s="14">
        <f t="shared" si="4"/>
        <v>24022</v>
      </c>
    </row>
    <row r="17" spans="1:13" ht="15" customHeight="1" x14ac:dyDescent="0.2">
      <c r="A17" s="5" t="s">
        <v>18</v>
      </c>
      <c r="B17" s="13">
        <v>2699</v>
      </c>
      <c r="C17" s="12">
        <f t="shared" si="0"/>
        <v>0.70635959172991358</v>
      </c>
      <c r="D17" s="13">
        <v>792</v>
      </c>
      <c r="E17" s="12">
        <f t="shared" si="1"/>
        <v>0.20727558230829626</v>
      </c>
      <c r="F17" s="13">
        <v>329</v>
      </c>
      <c r="G17" s="12">
        <f t="shared" si="2"/>
        <v>8.6103114367966499E-2</v>
      </c>
      <c r="H17" s="13">
        <v>1</v>
      </c>
      <c r="I17" s="12">
        <f t="shared" si="3"/>
        <v>2.6171159382360636E-4</v>
      </c>
      <c r="J17" s="14">
        <f t="shared" si="4"/>
        <v>3821</v>
      </c>
    </row>
    <row r="18" spans="1:13" ht="15" customHeight="1" x14ac:dyDescent="0.2">
      <c r="A18" s="5" t="s">
        <v>19</v>
      </c>
      <c r="B18" s="13">
        <v>30685</v>
      </c>
      <c r="C18" s="12">
        <f t="shared" si="0"/>
        <v>0.75660814676003552</v>
      </c>
      <c r="D18" s="13">
        <v>6579</v>
      </c>
      <c r="E18" s="12">
        <f t="shared" si="1"/>
        <v>0.16222014005325969</v>
      </c>
      <c r="F18" s="13">
        <v>3219</v>
      </c>
      <c r="G18" s="12">
        <f t="shared" si="2"/>
        <v>7.9371732912516021E-2</v>
      </c>
      <c r="H18" s="13">
        <v>73</v>
      </c>
      <c r="I18" s="12">
        <f t="shared" si="3"/>
        <v>1.7999802741887759E-3</v>
      </c>
      <c r="J18" s="14">
        <f t="shared" si="4"/>
        <v>40556</v>
      </c>
    </row>
    <row r="19" spans="1:13" ht="15" customHeight="1" x14ac:dyDescent="0.2">
      <c r="A19" s="5" t="s">
        <v>20</v>
      </c>
      <c r="B19" s="13">
        <v>9889</v>
      </c>
      <c r="C19" s="12">
        <f t="shared" si="0"/>
        <v>0.60523899871473164</v>
      </c>
      <c r="D19" s="13">
        <v>4493</v>
      </c>
      <c r="E19" s="12">
        <f t="shared" si="1"/>
        <v>0.27498622926739702</v>
      </c>
      <c r="F19" s="13">
        <v>1937</v>
      </c>
      <c r="G19" s="12">
        <f t="shared" si="2"/>
        <v>0.11855070689760695</v>
      </c>
      <c r="H19" s="13">
        <v>20</v>
      </c>
      <c r="I19" s="12">
        <f t="shared" si="3"/>
        <v>1.2240651202643981E-3</v>
      </c>
      <c r="J19" s="14">
        <f t="shared" si="4"/>
        <v>16339</v>
      </c>
    </row>
    <row r="20" spans="1:13" ht="12.75" customHeight="1" x14ac:dyDescent="0.2">
      <c r="A20" s="5" t="s">
        <v>21</v>
      </c>
      <c r="B20" s="13">
        <v>74667</v>
      </c>
      <c r="C20" s="12">
        <f t="shared" si="0"/>
        <v>0.96033491530655557</v>
      </c>
      <c r="D20" s="13">
        <v>2101</v>
      </c>
      <c r="E20" s="12">
        <f t="shared" si="1"/>
        <v>2.7022160486681844E-2</v>
      </c>
      <c r="F20" s="13">
        <v>892</v>
      </c>
      <c r="G20" s="12">
        <f t="shared" si="2"/>
        <v>1.1472521253745932E-2</v>
      </c>
      <c r="H20" s="13">
        <v>91</v>
      </c>
      <c r="I20" s="12">
        <f t="shared" si="3"/>
        <v>1.1704029530166815E-3</v>
      </c>
      <c r="J20" s="14">
        <f t="shared" si="4"/>
        <v>77751</v>
      </c>
    </row>
    <row r="21" spans="1:13" ht="12" customHeight="1" x14ac:dyDescent="0.2">
      <c r="A21" s="5" t="s">
        <v>22</v>
      </c>
      <c r="B21" s="13">
        <v>18217</v>
      </c>
      <c r="C21" s="12">
        <f t="shared" si="0"/>
        <v>0.85811861133355316</v>
      </c>
      <c r="D21" s="13">
        <v>2437</v>
      </c>
      <c r="E21" s="12">
        <f t="shared" si="1"/>
        <v>0.11479579820057469</v>
      </c>
      <c r="F21" s="13">
        <v>551</v>
      </c>
      <c r="G21" s="12">
        <f t="shared" si="2"/>
        <v>2.5955061472514016E-2</v>
      </c>
      <c r="H21" s="13">
        <v>24</v>
      </c>
      <c r="I21" s="12">
        <f t="shared" si="3"/>
        <v>1.1305289933581423E-3</v>
      </c>
      <c r="J21" s="14">
        <f t="shared" si="4"/>
        <v>21229</v>
      </c>
    </row>
    <row r="22" spans="1:13" ht="25.5" customHeight="1" x14ac:dyDescent="0.2">
      <c r="A22" s="5" t="s">
        <v>23</v>
      </c>
      <c r="B22" s="13">
        <v>12639</v>
      </c>
      <c r="C22" s="12">
        <f t="shared" si="0"/>
        <v>0.81008845019869247</v>
      </c>
      <c r="D22" s="13">
        <v>2335</v>
      </c>
      <c r="E22" s="12">
        <f t="shared" si="1"/>
        <v>0.1496602999615434</v>
      </c>
      <c r="F22" s="13">
        <v>621</v>
      </c>
      <c r="G22" s="12">
        <f t="shared" si="2"/>
        <v>3.9802589411613895E-2</v>
      </c>
      <c r="H22" s="13">
        <v>7</v>
      </c>
      <c r="I22" s="12">
        <f t="shared" si="3"/>
        <v>4.4866042815023714E-4</v>
      </c>
      <c r="J22" s="14">
        <f t="shared" si="4"/>
        <v>15602</v>
      </c>
    </row>
    <row r="23" spans="1:13" ht="15" customHeight="1" x14ac:dyDescent="0.2">
      <c r="A23" s="5" t="s">
        <v>24</v>
      </c>
      <c r="B23" s="13">
        <v>5861</v>
      </c>
      <c r="C23" s="12">
        <f t="shared" si="0"/>
        <v>0.69542002847650686</v>
      </c>
      <c r="D23" s="13">
        <v>1941</v>
      </c>
      <c r="E23" s="12">
        <f t="shared" si="1"/>
        <v>0.23030374940673945</v>
      </c>
      <c r="F23" s="13">
        <v>618</v>
      </c>
      <c r="G23" s="12">
        <f t="shared" si="2"/>
        <v>7.3327005220692923E-2</v>
      </c>
      <c r="H23" s="13">
        <v>8</v>
      </c>
      <c r="I23" s="12">
        <f t="shared" si="3"/>
        <v>9.4921689606074992E-4</v>
      </c>
      <c r="J23" s="14">
        <f t="shared" si="4"/>
        <v>8428</v>
      </c>
    </row>
    <row r="24" spans="1:13" ht="15" customHeight="1" x14ac:dyDescent="0.2">
      <c r="A24" s="5" t="s">
        <v>25</v>
      </c>
      <c r="B24" s="13">
        <v>11163</v>
      </c>
      <c r="C24" s="12">
        <f t="shared" si="0"/>
        <v>0.79232024984030092</v>
      </c>
      <c r="D24" s="13">
        <v>1884</v>
      </c>
      <c r="E24" s="12">
        <f t="shared" si="1"/>
        <v>0.13372134289161758</v>
      </c>
      <c r="F24" s="13">
        <v>1021</v>
      </c>
      <c r="G24" s="12">
        <f t="shared" si="2"/>
        <v>7.2467882745404222E-2</v>
      </c>
      <c r="H24" s="13">
        <v>21</v>
      </c>
      <c r="I24" s="12">
        <f t="shared" si="3"/>
        <v>1.4905245226772659E-3</v>
      </c>
      <c r="J24" s="14">
        <f t="shared" si="4"/>
        <v>14089</v>
      </c>
    </row>
    <row r="25" spans="1:13" ht="15" customHeight="1" x14ac:dyDescent="0.2">
      <c r="A25" s="5" t="s">
        <v>26</v>
      </c>
      <c r="B25" s="13">
        <v>346</v>
      </c>
      <c r="C25" s="12">
        <f t="shared" si="0"/>
        <v>1.4772436171121167E-2</v>
      </c>
      <c r="D25" s="13">
        <v>383</v>
      </c>
      <c r="E25" s="12">
        <f t="shared" si="1"/>
        <v>1.6352147553582101E-2</v>
      </c>
      <c r="F25" s="13">
        <v>22689</v>
      </c>
      <c r="G25" s="12">
        <f t="shared" si="2"/>
        <v>0.96870463666638207</v>
      </c>
      <c r="H25" s="13">
        <v>4</v>
      </c>
      <c r="I25" s="12">
        <f t="shared" si="3"/>
        <v>1.7077960891469557E-4</v>
      </c>
      <c r="J25" s="14">
        <f t="shared" si="4"/>
        <v>23422</v>
      </c>
    </row>
    <row r="26" spans="1:13" ht="15" customHeight="1" x14ac:dyDescent="0.2">
      <c r="A26" s="5" t="s">
        <v>27</v>
      </c>
      <c r="B26" s="13">
        <v>354</v>
      </c>
      <c r="C26" s="12">
        <f>B26/J26</f>
        <v>0.64598540145985406</v>
      </c>
      <c r="D26" s="13">
        <v>85</v>
      </c>
      <c r="E26" s="12">
        <f t="shared" si="1"/>
        <v>0.1551094890510949</v>
      </c>
      <c r="F26" s="13">
        <v>71</v>
      </c>
      <c r="G26" s="12">
        <f t="shared" si="2"/>
        <v>0.12956204379562045</v>
      </c>
      <c r="H26" s="13">
        <v>38</v>
      </c>
      <c r="I26" s="12">
        <f t="shared" si="3"/>
        <v>6.9343065693430656E-2</v>
      </c>
      <c r="J26" s="14">
        <f t="shared" si="4"/>
        <v>548</v>
      </c>
    </row>
    <row r="27" spans="1:13" ht="15" customHeight="1" thickBot="1" x14ac:dyDescent="0.25">
      <c r="A27" s="5" t="s">
        <v>31</v>
      </c>
      <c r="B27" s="23">
        <v>164</v>
      </c>
      <c r="C27" s="12">
        <f>B27/J27</f>
        <v>0.10148514851485149</v>
      </c>
      <c r="D27" s="13">
        <v>720</v>
      </c>
      <c r="E27" s="12">
        <f t="shared" si="1"/>
        <v>0.44554455445544555</v>
      </c>
      <c r="F27" s="13">
        <v>730</v>
      </c>
      <c r="G27" s="12">
        <f t="shared" si="2"/>
        <v>0.45173267326732675</v>
      </c>
      <c r="H27" s="13">
        <v>2</v>
      </c>
      <c r="I27" s="12">
        <f t="shared" si="3"/>
        <v>1.2376237623762376E-3</v>
      </c>
      <c r="J27" s="14">
        <f t="shared" si="4"/>
        <v>1616</v>
      </c>
      <c r="M27" s="30"/>
    </row>
    <row r="28" spans="1:13" ht="15" customHeight="1" thickBot="1" x14ac:dyDescent="0.25">
      <c r="A28" s="11" t="s">
        <v>0</v>
      </c>
      <c r="B28" s="16">
        <f>SUM(B5:B27)</f>
        <v>349520</v>
      </c>
      <c r="C28" s="17">
        <f>B28/J28</f>
        <v>0.69923998263503362</v>
      </c>
      <c r="D28" s="16">
        <f>SUM(D5:D27)</f>
        <v>84016</v>
      </c>
      <c r="E28" s="17">
        <f>D28/J28</f>
        <v>0.16808007090027749</v>
      </c>
      <c r="F28" s="16">
        <f>SUM(F5:F27)</f>
        <v>64669</v>
      </c>
      <c r="G28" s="17">
        <f t="shared" si="2"/>
        <v>0.12937500125035761</v>
      </c>
      <c r="H28" s="16">
        <f>SUM(H5:H27)</f>
        <v>1652</v>
      </c>
      <c r="I28" s="17">
        <f t="shared" si="3"/>
        <v>3.3049452143312989E-3</v>
      </c>
      <c r="J28" s="24">
        <f>SUM(J5:J27)</f>
        <v>499857</v>
      </c>
    </row>
    <row r="29" spans="1:13" ht="6" customHeight="1" x14ac:dyDescent="0.2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3" ht="12.75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3" ht="14.25" x14ac:dyDescent="0.2">
      <c r="A31" s="21" t="s">
        <v>36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3" ht="13.5" customHeight="1" x14ac:dyDescent="0.2">
      <c r="A32" s="46" t="s">
        <v>37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s="2" customFormat="1" ht="25.5" customHeight="1" x14ac:dyDescent="0.2">
      <c r="A33" s="60" t="s">
        <v>47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x14ac:dyDescent="0.2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7.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9"/>
    </row>
    <row r="36" spans="1:10" x14ac:dyDescent="0.2">
      <c r="A36" s="18" t="s">
        <v>43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</row>
    <row r="37" spans="1:10" x14ac:dyDescent="0.2">
      <c r="A37" s="20">
        <v>44763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</row>
  </sheetData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ageMargins left="0" right="0" top="0.35433070866141736" bottom="0.15748031496062992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workbookViewId="0">
      <selection activeCell="A37" sqref="A37"/>
    </sheetView>
  </sheetViews>
  <sheetFormatPr defaultRowHeight="12.75" x14ac:dyDescent="0.2"/>
  <cols>
    <col min="1" max="1" width="56.28515625" style="1" customWidth="1"/>
    <col min="2" max="2" width="11.85546875" style="1" customWidth="1"/>
    <col min="3" max="3" width="11.7109375" style="1" customWidth="1"/>
    <col min="4" max="4" width="9.42578125" style="1" customWidth="1"/>
    <col min="5" max="5" width="9.28515625" style="1" customWidth="1"/>
    <col min="6" max="6" width="8.5703125" style="1" customWidth="1"/>
    <col min="7" max="7" width="9.140625" style="1" customWidth="1"/>
    <col min="8" max="8" width="9.28515625" style="1" customWidth="1"/>
    <col min="9" max="9" width="10.42578125" style="1" customWidth="1"/>
    <col min="10" max="10" width="11.7109375" style="1" customWidth="1"/>
    <col min="11" max="16384" width="9.140625" style="1"/>
  </cols>
  <sheetData>
    <row r="1" spans="1:10" ht="13.5" thickBot="1" x14ac:dyDescent="0.2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">
      <c r="A2" s="49" t="s">
        <v>5</v>
      </c>
      <c r="B2" s="61" t="s">
        <v>32</v>
      </c>
      <c r="C2" s="62"/>
      <c r="D2" s="62"/>
      <c r="E2" s="62"/>
      <c r="F2" s="62"/>
      <c r="G2" s="62"/>
      <c r="H2" s="62"/>
      <c r="I2" s="62"/>
      <c r="J2" s="63"/>
    </row>
    <row r="3" spans="1:10" ht="13.5" x14ac:dyDescent="0.2">
      <c r="A3" s="50"/>
      <c r="B3" s="55" t="s">
        <v>28</v>
      </c>
      <c r="C3" s="56"/>
      <c r="D3" s="57" t="s">
        <v>34</v>
      </c>
      <c r="E3" s="58"/>
      <c r="F3" s="57" t="s">
        <v>33</v>
      </c>
      <c r="G3" s="58"/>
      <c r="H3" s="59" t="s">
        <v>30</v>
      </c>
      <c r="I3" s="56"/>
      <c r="J3" s="3" t="s">
        <v>35</v>
      </c>
    </row>
    <row r="4" spans="1:10" ht="34.5" customHeight="1" x14ac:dyDescent="0.2">
      <c r="A4" s="51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27" t="s">
        <v>29</v>
      </c>
    </row>
    <row r="5" spans="1:10" ht="15" customHeight="1" x14ac:dyDescent="0.2">
      <c r="A5" s="4" t="s">
        <v>6</v>
      </c>
      <c r="B5" s="38">
        <v>5486</v>
      </c>
      <c r="C5" s="12">
        <f>B5/J5</f>
        <v>0.50520305737176541</v>
      </c>
      <c r="D5" s="38">
        <v>773</v>
      </c>
      <c r="E5" s="12">
        <f>D5/J5</f>
        <v>7.1185192006630441E-2</v>
      </c>
      <c r="F5" s="38">
        <v>4583</v>
      </c>
      <c r="G5" s="12">
        <f>F5/J5</f>
        <v>0.42204622893452437</v>
      </c>
      <c r="H5" s="38">
        <v>17</v>
      </c>
      <c r="I5" s="12">
        <f>H5/J5</f>
        <v>1.5655216870798416E-3</v>
      </c>
      <c r="J5" s="14">
        <f>B5+D5+F5+H5</f>
        <v>10859</v>
      </c>
    </row>
    <row r="6" spans="1:10" ht="13.5" customHeight="1" x14ac:dyDescent="0.2">
      <c r="A6" s="5" t="s">
        <v>7</v>
      </c>
      <c r="B6" s="38">
        <v>563</v>
      </c>
      <c r="C6" s="12">
        <f t="shared" ref="C6:C28" si="0">B6/J6</f>
        <v>0.74078947368421055</v>
      </c>
      <c r="D6" s="38">
        <v>96</v>
      </c>
      <c r="E6" s="12">
        <f t="shared" ref="E6:E28" si="1">D6/J6</f>
        <v>0.12631578947368421</v>
      </c>
      <c r="F6" s="38">
        <v>87</v>
      </c>
      <c r="G6" s="12">
        <f t="shared" ref="G6:G28" si="2">F6/J6</f>
        <v>0.11447368421052631</v>
      </c>
      <c r="H6" s="38">
        <v>14</v>
      </c>
      <c r="I6" s="12">
        <f t="shared" ref="I6:I28" si="3">H6/J6</f>
        <v>1.8421052631578946E-2</v>
      </c>
      <c r="J6" s="14">
        <f t="shared" ref="J6:J27" si="4">B6+D6+F6+H6</f>
        <v>760</v>
      </c>
    </row>
    <row r="7" spans="1:10" ht="15" customHeight="1" x14ac:dyDescent="0.2">
      <c r="A7" s="5" t="s">
        <v>8</v>
      </c>
      <c r="B7" s="38">
        <v>24763</v>
      </c>
      <c r="C7" s="12">
        <f t="shared" si="0"/>
        <v>0.68462814487144041</v>
      </c>
      <c r="D7" s="38">
        <v>7812</v>
      </c>
      <c r="E7" s="12">
        <f t="shared" si="1"/>
        <v>0.21598009400055296</v>
      </c>
      <c r="F7" s="38">
        <v>3444</v>
      </c>
      <c r="G7" s="12">
        <f t="shared" si="2"/>
        <v>9.5217030688415819E-2</v>
      </c>
      <c r="H7" s="38">
        <v>151</v>
      </c>
      <c r="I7" s="12">
        <f t="shared" si="3"/>
        <v>4.174730439590821E-3</v>
      </c>
      <c r="J7" s="14">
        <f t="shared" si="4"/>
        <v>36170</v>
      </c>
    </row>
    <row r="8" spans="1:10" ht="15" customHeight="1" x14ac:dyDescent="0.2">
      <c r="A8" s="5" t="s">
        <v>9</v>
      </c>
      <c r="B8" s="38">
        <v>2305</v>
      </c>
      <c r="C8" s="12">
        <f t="shared" si="0"/>
        <v>0.9624217118997912</v>
      </c>
      <c r="D8" s="38">
        <v>75</v>
      </c>
      <c r="E8" s="12">
        <f t="shared" si="1"/>
        <v>3.1315240083507306E-2</v>
      </c>
      <c r="F8" s="38">
        <v>15</v>
      </c>
      <c r="G8" s="12">
        <f t="shared" si="2"/>
        <v>6.2630480167014616E-3</v>
      </c>
      <c r="H8" s="38">
        <v>0</v>
      </c>
      <c r="I8" s="12">
        <f t="shared" si="3"/>
        <v>0</v>
      </c>
      <c r="J8" s="14">
        <f t="shared" si="4"/>
        <v>2395</v>
      </c>
    </row>
    <row r="9" spans="1:10" ht="24" customHeight="1" x14ac:dyDescent="0.2">
      <c r="A9" s="5" t="s">
        <v>10</v>
      </c>
      <c r="B9" s="38">
        <v>1357</v>
      </c>
      <c r="C9" s="12">
        <f t="shared" si="0"/>
        <v>0.72800429184549353</v>
      </c>
      <c r="D9" s="38">
        <v>275</v>
      </c>
      <c r="E9" s="12">
        <f t="shared" si="1"/>
        <v>0.14753218884120173</v>
      </c>
      <c r="F9" s="38">
        <v>230</v>
      </c>
      <c r="G9" s="12">
        <f t="shared" si="2"/>
        <v>0.12339055793991416</v>
      </c>
      <c r="H9" s="38">
        <v>2</v>
      </c>
      <c r="I9" s="12">
        <f t="shared" si="3"/>
        <v>1.0729613733905579E-3</v>
      </c>
      <c r="J9" s="14">
        <f t="shared" si="4"/>
        <v>1864</v>
      </c>
    </row>
    <row r="10" spans="1:10" ht="15" customHeight="1" x14ac:dyDescent="0.2">
      <c r="A10" s="5" t="s">
        <v>11</v>
      </c>
      <c r="B10" s="38">
        <v>23319</v>
      </c>
      <c r="C10" s="12">
        <f t="shared" si="0"/>
        <v>0.57004913584472094</v>
      </c>
      <c r="D10" s="38">
        <v>10792</v>
      </c>
      <c r="E10" s="12">
        <f t="shared" si="1"/>
        <v>0.26381792847189967</v>
      </c>
      <c r="F10" s="38">
        <v>5952</v>
      </c>
      <c r="G10" s="12">
        <f t="shared" si="2"/>
        <v>0.14550077003935757</v>
      </c>
      <c r="H10" s="38">
        <v>844</v>
      </c>
      <c r="I10" s="12">
        <f t="shared" si="3"/>
        <v>2.0632165644021806E-2</v>
      </c>
      <c r="J10" s="14">
        <f t="shared" si="4"/>
        <v>40907</v>
      </c>
    </row>
    <row r="11" spans="1:10" ht="25.5" customHeight="1" x14ac:dyDescent="0.2">
      <c r="A11" s="5" t="s">
        <v>12</v>
      </c>
      <c r="B11" s="38">
        <v>57247</v>
      </c>
      <c r="C11" s="12">
        <f t="shared" si="0"/>
        <v>0.74002688797538718</v>
      </c>
      <c r="D11" s="38">
        <v>14392</v>
      </c>
      <c r="E11" s="12">
        <f t="shared" si="1"/>
        <v>0.18604410662116394</v>
      </c>
      <c r="F11" s="38">
        <v>5557</v>
      </c>
      <c r="G11" s="12">
        <f t="shared" si="2"/>
        <v>7.1834845781948861E-2</v>
      </c>
      <c r="H11" s="38">
        <v>162</v>
      </c>
      <c r="I11" s="12">
        <f t="shared" si="3"/>
        <v>2.0941596215000389E-3</v>
      </c>
      <c r="J11" s="14">
        <f t="shared" si="4"/>
        <v>77358</v>
      </c>
    </row>
    <row r="12" spans="1:10" ht="12.75" customHeight="1" x14ac:dyDescent="0.2">
      <c r="A12" s="5" t="s">
        <v>13</v>
      </c>
      <c r="B12" s="38">
        <v>12698</v>
      </c>
      <c r="C12" s="12">
        <f t="shared" si="0"/>
        <v>0.67075167714330997</v>
      </c>
      <c r="D12" s="38">
        <v>4232</v>
      </c>
      <c r="E12" s="12">
        <f t="shared" si="1"/>
        <v>0.22354867677354603</v>
      </c>
      <c r="F12" s="38">
        <v>1978</v>
      </c>
      <c r="G12" s="12">
        <f t="shared" si="2"/>
        <v>0.10448470762241825</v>
      </c>
      <c r="H12" s="38">
        <v>23</v>
      </c>
      <c r="I12" s="12">
        <f t="shared" si="3"/>
        <v>1.2149384607257937E-3</v>
      </c>
      <c r="J12" s="14">
        <f t="shared" si="4"/>
        <v>18931</v>
      </c>
    </row>
    <row r="13" spans="1:10" ht="15" customHeight="1" x14ac:dyDescent="0.2">
      <c r="A13" s="5" t="s">
        <v>14</v>
      </c>
      <c r="B13" s="38">
        <v>12117</v>
      </c>
      <c r="C13" s="12">
        <f t="shared" si="0"/>
        <v>0.49238083627940998</v>
      </c>
      <c r="D13" s="38">
        <v>10229</v>
      </c>
      <c r="E13" s="12">
        <f t="shared" si="1"/>
        <v>0.4156609370555488</v>
      </c>
      <c r="F13" s="38">
        <v>2122</v>
      </c>
      <c r="G13" s="12">
        <f t="shared" si="2"/>
        <v>8.622861554715755E-2</v>
      </c>
      <c r="H13" s="38">
        <v>141</v>
      </c>
      <c r="I13" s="12">
        <f t="shared" si="3"/>
        <v>5.729611117883701E-3</v>
      </c>
      <c r="J13" s="14">
        <f t="shared" si="4"/>
        <v>24609</v>
      </c>
    </row>
    <row r="14" spans="1:10" ht="13.5" customHeight="1" x14ac:dyDescent="0.2">
      <c r="A14" s="5" t="s">
        <v>15</v>
      </c>
      <c r="B14" s="38">
        <v>18643</v>
      </c>
      <c r="C14" s="12">
        <f t="shared" si="0"/>
        <v>0.53366347970458583</v>
      </c>
      <c r="D14" s="38">
        <v>10555</v>
      </c>
      <c r="E14" s="12">
        <f t="shared" si="1"/>
        <v>0.30214118051182232</v>
      </c>
      <c r="F14" s="38">
        <v>5617</v>
      </c>
      <c r="G14" s="12">
        <f t="shared" si="2"/>
        <v>0.16078891624205646</v>
      </c>
      <c r="H14" s="38">
        <v>119</v>
      </c>
      <c r="I14" s="12">
        <f t="shared" si="3"/>
        <v>3.4064235415354671E-3</v>
      </c>
      <c r="J14" s="14">
        <f t="shared" si="4"/>
        <v>34934</v>
      </c>
    </row>
    <row r="15" spans="1:10" ht="15" customHeight="1" x14ac:dyDescent="0.2">
      <c r="A15" s="5" t="s">
        <v>16</v>
      </c>
      <c r="B15" s="38">
        <v>12193</v>
      </c>
      <c r="C15" s="12">
        <f t="shared" si="0"/>
        <v>0.66522996344590535</v>
      </c>
      <c r="D15" s="38">
        <v>3216</v>
      </c>
      <c r="E15" s="12">
        <f t="shared" si="1"/>
        <v>0.17545965410006001</v>
      </c>
      <c r="F15" s="38">
        <v>2876</v>
      </c>
      <c r="G15" s="12">
        <f t="shared" si="2"/>
        <v>0.15690981504719298</v>
      </c>
      <c r="H15" s="38">
        <v>44</v>
      </c>
      <c r="I15" s="12">
        <f t="shared" si="3"/>
        <v>2.400567406841617E-3</v>
      </c>
      <c r="J15" s="14">
        <f t="shared" si="4"/>
        <v>18329</v>
      </c>
    </row>
    <row r="16" spans="1:10" ht="15" customHeight="1" x14ac:dyDescent="0.2">
      <c r="A16" s="5" t="s">
        <v>17</v>
      </c>
      <c r="B16" s="38">
        <v>18815</v>
      </c>
      <c r="C16" s="12">
        <f t="shared" si="0"/>
        <v>0.77186576960945197</v>
      </c>
      <c r="D16" s="38">
        <v>3111</v>
      </c>
      <c r="E16" s="12">
        <f t="shared" si="1"/>
        <v>0.12762553331145388</v>
      </c>
      <c r="F16" s="38">
        <v>2436</v>
      </c>
      <c r="G16" s="12">
        <f t="shared" si="2"/>
        <v>9.9934361667213659E-2</v>
      </c>
      <c r="H16" s="38">
        <v>14</v>
      </c>
      <c r="I16" s="12">
        <f t="shared" si="3"/>
        <v>5.7433541188053828E-4</v>
      </c>
      <c r="J16" s="14">
        <f t="shared" si="4"/>
        <v>24376</v>
      </c>
    </row>
    <row r="17" spans="1:11" ht="15" customHeight="1" x14ac:dyDescent="0.2">
      <c r="A17" s="5" t="s">
        <v>18</v>
      </c>
      <c r="B17" s="38">
        <v>2792</v>
      </c>
      <c r="C17" s="12">
        <f t="shared" si="0"/>
        <v>0.69400944568729805</v>
      </c>
      <c r="D17" s="38">
        <v>875</v>
      </c>
      <c r="E17" s="12">
        <f t="shared" si="1"/>
        <v>0.21749937857320409</v>
      </c>
      <c r="F17" s="38">
        <v>355</v>
      </c>
      <c r="G17" s="12">
        <f t="shared" si="2"/>
        <v>8.8242605021128517E-2</v>
      </c>
      <c r="H17" s="38">
        <v>1</v>
      </c>
      <c r="I17" s="12">
        <f t="shared" si="3"/>
        <v>2.4857071836937607E-4</v>
      </c>
      <c r="J17" s="14">
        <f t="shared" si="4"/>
        <v>4023</v>
      </c>
    </row>
    <row r="18" spans="1:11" ht="13.5" customHeight="1" x14ac:dyDescent="0.2">
      <c r="A18" s="5" t="s">
        <v>19</v>
      </c>
      <c r="B18" s="38">
        <v>31126</v>
      </c>
      <c r="C18" s="12">
        <f t="shared" si="0"/>
        <v>0.75174495833836497</v>
      </c>
      <c r="D18" s="38">
        <v>6789</v>
      </c>
      <c r="E18" s="12">
        <f t="shared" si="1"/>
        <v>0.16396570462504528</v>
      </c>
      <c r="F18" s="38">
        <v>3412</v>
      </c>
      <c r="G18" s="12">
        <f t="shared" si="2"/>
        <v>8.2405506581330751E-2</v>
      </c>
      <c r="H18" s="38">
        <v>78</v>
      </c>
      <c r="I18" s="12">
        <f t="shared" si="3"/>
        <v>1.8838304552590266E-3</v>
      </c>
      <c r="J18" s="14">
        <f t="shared" si="4"/>
        <v>41405</v>
      </c>
    </row>
    <row r="19" spans="1:11" ht="13.5" customHeight="1" x14ac:dyDescent="0.2">
      <c r="A19" s="5" t="s">
        <v>20</v>
      </c>
      <c r="B19" s="38">
        <v>10060</v>
      </c>
      <c r="C19" s="12">
        <f t="shared" si="0"/>
        <v>0.59027166578653989</v>
      </c>
      <c r="D19" s="38">
        <v>4852</v>
      </c>
      <c r="E19" s="12">
        <f t="shared" si="1"/>
        <v>0.28469166226603299</v>
      </c>
      <c r="F19" s="38">
        <v>2107</v>
      </c>
      <c r="G19" s="12">
        <f t="shared" si="2"/>
        <v>0.12362846916622661</v>
      </c>
      <c r="H19" s="38">
        <v>24</v>
      </c>
      <c r="I19" s="12">
        <f t="shared" si="3"/>
        <v>1.4082027812004929E-3</v>
      </c>
      <c r="J19" s="14">
        <f t="shared" si="4"/>
        <v>17043</v>
      </c>
    </row>
    <row r="20" spans="1:11" ht="13.5" customHeight="1" x14ac:dyDescent="0.2">
      <c r="A20" s="5" t="s">
        <v>21</v>
      </c>
      <c r="B20" s="38">
        <v>74495</v>
      </c>
      <c r="C20" s="12">
        <f t="shared" si="0"/>
        <v>0.96022221935783247</v>
      </c>
      <c r="D20" s="38">
        <v>2103</v>
      </c>
      <c r="E20" s="12">
        <f t="shared" si="1"/>
        <v>2.7107152524458309E-2</v>
      </c>
      <c r="F20" s="38">
        <v>895</v>
      </c>
      <c r="G20" s="12">
        <f t="shared" si="2"/>
        <v>1.1536329771464663E-2</v>
      </c>
      <c r="H20" s="38">
        <v>88</v>
      </c>
      <c r="I20" s="12">
        <f t="shared" si="3"/>
        <v>1.1342983462445703E-3</v>
      </c>
      <c r="J20" s="14">
        <f t="shared" si="4"/>
        <v>77581</v>
      </c>
    </row>
    <row r="21" spans="1:11" ht="13.5" customHeight="1" x14ac:dyDescent="0.2">
      <c r="A21" s="5" t="s">
        <v>22</v>
      </c>
      <c r="B21" s="38">
        <v>14029</v>
      </c>
      <c r="C21" s="12">
        <f t="shared" si="0"/>
        <v>0.85055171577543354</v>
      </c>
      <c r="D21" s="38">
        <v>1967</v>
      </c>
      <c r="E21" s="12">
        <f t="shared" si="1"/>
        <v>0.11925548684370074</v>
      </c>
      <c r="F21" s="38">
        <v>475</v>
      </c>
      <c r="G21" s="12">
        <f t="shared" si="2"/>
        <v>2.8798350915484418E-2</v>
      </c>
      <c r="H21" s="38">
        <v>23</v>
      </c>
      <c r="I21" s="12">
        <f t="shared" si="3"/>
        <v>1.3944464653813508E-3</v>
      </c>
      <c r="J21" s="14">
        <f t="shared" si="4"/>
        <v>16494</v>
      </c>
    </row>
    <row r="22" spans="1:11" ht="24" customHeight="1" x14ac:dyDescent="0.2">
      <c r="A22" s="5" t="s">
        <v>23</v>
      </c>
      <c r="B22" s="38">
        <v>13142</v>
      </c>
      <c r="C22" s="12">
        <f t="shared" si="0"/>
        <v>0.80998459167950698</v>
      </c>
      <c r="D22" s="38">
        <v>2430</v>
      </c>
      <c r="E22" s="12">
        <f t="shared" si="1"/>
        <v>0.14976887519260401</v>
      </c>
      <c r="F22" s="38">
        <v>647</v>
      </c>
      <c r="G22" s="12">
        <f t="shared" si="2"/>
        <v>3.9876733436055467E-2</v>
      </c>
      <c r="H22" s="38">
        <v>6</v>
      </c>
      <c r="I22" s="12">
        <f t="shared" si="3"/>
        <v>3.6979969183359012E-4</v>
      </c>
      <c r="J22" s="14">
        <f t="shared" si="4"/>
        <v>16225</v>
      </c>
    </row>
    <row r="23" spans="1:11" ht="13.5" customHeight="1" x14ac:dyDescent="0.2">
      <c r="A23" s="5" t="s">
        <v>24</v>
      </c>
      <c r="B23" s="38">
        <v>5841</v>
      </c>
      <c r="C23" s="12">
        <f t="shared" si="0"/>
        <v>0.70229650114223874</v>
      </c>
      <c r="D23" s="38">
        <v>1914</v>
      </c>
      <c r="E23" s="12">
        <f t="shared" si="1"/>
        <v>0.23013105687146806</v>
      </c>
      <c r="F23" s="38">
        <v>553</v>
      </c>
      <c r="G23" s="12">
        <f t="shared" si="2"/>
        <v>6.6490321029217272E-2</v>
      </c>
      <c r="H23" s="38">
        <v>9</v>
      </c>
      <c r="I23" s="12">
        <f t="shared" si="3"/>
        <v>1.0821209570758686E-3</v>
      </c>
      <c r="J23" s="14">
        <f t="shared" si="4"/>
        <v>8317</v>
      </c>
    </row>
    <row r="24" spans="1:11" ht="15" customHeight="1" x14ac:dyDescent="0.2">
      <c r="A24" s="5" t="s">
        <v>25</v>
      </c>
      <c r="B24" s="38">
        <v>11150</v>
      </c>
      <c r="C24" s="12">
        <f t="shared" si="0"/>
        <v>0.78070298277552164</v>
      </c>
      <c r="D24" s="38">
        <v>2020</v>
      </c>
      <c r="E24" s="12">
        <f t="shared" si="1"/>
        <v>0.14143677356112588</v>
      </c>
      <c r="F24" s="38">
        <v>1076</v>
      </c>
      <c r="G24" s="12">
        <f t="shared" si="2"/>
        <v>7.5339588292956172E-2</v>
      </c>
      <c r="H24" s="38">
        <v>36</v>
      </c>
      <c r="I24" s="12">
        <f t="shared" si="3"/>
        <v>2.5206553703963032E-3</v>
      </c>
      <c r="J24" s="14">
        <f t="shared" si="4"/>
        <v>14282</v>
      </c>
    </row>
    <row r="25" spans="1:11" ht="13.5" customHeight="1" x14ac:dyDescent="0.2">
      <c r="A25" s="5" t="s">
        <v>26</v>
      </c>
      <c r="B25" s="38">
        <v>344</v>
      </c>
      <c r="C25" s="12">
        <f t="shared" si="0"/>
        <v>1.4703996580465912E-2</v>
      </c>
      <c r="D25" s="38">
        <v>382</v>
      </c>
      <c r="E25" s="12">
        <f t="shared" si="1"/>
        <v>1.6328275272494124E-2</v>
      </c>
      <c r="F25" s="38">
        <v>22665</v>
      </c>
      <c r="G25" s="12">
        <f t="shared" si="2"/>
        <v>0.9687967514426159</v>
      </c>
      <c r="H25" s="38">
        <v>4</v>
      </c>
      <c r="I25" s="12">
        <f t="shared" si="3"/>
        <v>1.7097670442402222E-4</v>
      </c>
      <c r="J25" s="14">
        <f t="shared" si="4"/>
        <v>23395</v>
      </c>
    </row>
    <row r="26" spans="1:11" ht="15" customHeight="1" x14ac:dyDescent="0.2">
      <c r="A26" s="5" t="s">
        <v>27</v>
      </c>
      <c r="B26" s="38">
        <v>356</v>
      </c>
      <c r="C26" s="12">
        <f t="shared" si="0"/>
        <v>0.64963503649635035</v>
      </c>
      <c r="D26" s="38">
        <v>82</v>
      </c>
      <c r="E26" s="12">
        <f t="shared" si="1"/>
        <v>0.14963503649635038</v>
      </c>
      <c r="F26" s="38">
        <v>72</v>
      </c>
      <c r="G26" s="12">
        <f t="shared" si="2"/>
        <v>0.13138686131386862</v>
      </c>
      <c r="H26" s="38">
        <v>38</v>
      </c>
      <c r="I26" s="12">
        <f t="shared" si="3"/>
        <v>6.9343065693430656E-2</v>
      </c>
      <c r="J26" s="14">
        <f t="shared" si="4"/>
        <v>548</v>
      </c>
    </row>
    <row r="27" spans="1:11" ht="15" customHeight="1" thickBot="1" x14ac:dyDescent="0.25">
      <c r="A27" s="5" t="s">
        <v>31</v>
      </c>
      <c r="B27" s="39">
        <v>164</v>
      </c>
      <c r="C27" s="12">
        <f t="shared" si="0"/>
        <v>9.9878197320341047E-2</v>
      </c>
      <c r="D27" s="39">
        <v>737</v>
      </c>
      <c r="E27" s="12">
        <f t="shared" si="1"/>
        <v>0.44884287454323996</v>
      </c>
      <c r="F27" s="39">
        <v>739</v>
      </c>
      <c r="G27" s="12">
        <f t="shared" si="2"/>
        <v>0.45006090133982946</v>
      </c>
      <c r="H27" s="39">
        <v>2</v>
      </c>
      <c r="I27" s="12">
        <v>0</v>
      </c>
      <c r="J27" s="14">
        <f t="shared" si="4"/>
        <v>1642</v>
      </c>
    </row>
    <row r="28" spans="1:11" ht="12.75" customHeight="1" thickBot="1" x14ac:dyDescent="0.25">
      <c r="A28" s="11" t="s">
        <v>0</v>
      </c>
      <c r="B28" s="16">
        <f>SUM(B5:B27)</f>
        <v>353005</v>
      </c>
      <c r="C28" s="17">
        <f t="shared" si="0"/>
        <v>0.68886148226060451</v>
      </c>
      <c r="D28" s="16">
        <f>SUM(D5:D27)</f>
        <v>89709</v>
      </c>
      <c r="E28" s="17">
        <f t="shared" si="1"/>
        <v>0.17506005499105273</v>
      </c>
      <c r="F28" s="16">
        <f>SUM(F5:F27)</f>
        <v>67893</v>
      </c>
      <c r="G28" s="17">
        <f t="shared" si="2"/>
        <v>0.13248784752374393</v>
      </c>
      <c r="H28" s="16">
        <f>SUM(H5:H27)</f>
        <v>1840</v>
      </c>
      <c r="I28" s="17">
        <f t="shared" si="3"/>
        <v>3.5906152245988366E-3</v>
      </c>
      <c r="J28" s="24">
        <f>SUM(J5:J27)</f>
        <v>512447</v>
      </c>
    </row>
    <row r="29" spans="1:11" x14ac:dyDescent="0.2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14.25" x14ac:dyDescent="0.2">
      <c r="A31" s="21" t="s">
        <v>36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1" ht="14.25" x14ac:dyDescent="0.2">
      <c r="A32" s="46" t="s">
        <v>37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s="2" customFormat="1" ht="25.5" customHeight="1" x14ac:dyDescent="0.2">
      <c r="A33" s="60" t="s">
        <v>48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x14ac:dyDescent="0.2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9"/>
    </row>
    <row r="36" spans="1:10" x14ac:dyDescent="0.2">
      <c r="A36" s="18" t="s">
        <v>41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</row>
    <row r="37" spans="1:10" x14ac:dyDescent="0.2">
      <c r="A37" s="20">
        <v>44763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</row>
  </sheetData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ageMargins left="0" right="0" top="0" bottom="0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98" zoomScaleNormal="98" workbookViewId="0">
      <selection sqref="A1:J1"/>
    </sheetView>
  </sheetViews>
  <sheetFormatPr defaultRowHeight="12.75" x14ac:dyDescent="0.2"/>
  <cols>
    <col min="1" max="1" width="57" style="1" customWidth="1"/>
    <col min="2" max="2" width="11.28515625" style="1" customWidth="1"/>
    <col min="3" max="3" width="12" style="1" customWidth="1"/>
    <col min="4" max="10" width="9.85546875" style="1" customWidth="1"/>
    <col min="11" max="16384" width="9.140625" style="1"/>
  </cols>
  <sheetData>
    <row r="1" spans="1:10" ht="13.5" thickBot="1" x14ac:dyDescent="0.2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">
      <c r="A2" s="49" t="s">
        <v>5</v>
      </c>
      <c r="B2" s="52" t="s">
        <v>32</v>
      </c>
      <c r="C2" s="53"/>
      <c r="D2" s="53"/>
      <c r="E2" s="53"/>
      <c r="F2" s="53"/>
      <c r="G2" s="53"/>
      <c r="H2" s="53"/>
      <c r="I2" s="53"/>
      <c r="J2" s="54"/>
    </row>
    <row r="3" spans="1:10" ht="27" customHeight="1" x14ac:dyDescent="0.2">
      <c r="A3" s="50"/>
      <c r="B3" s="55" t="s">
        <v>28</v>
      </c>
      <c r="C3" s="56"/>
      <c r="D3" s="57" t="s">
        <v>34</v>
      </c>
      <c r="E3" s="58"/>
      <c r="F3" s="57" t="s">
        <v>33</v>
      </c>
      <c r="G3" s="58"/>
      <c r="H3" s="59" t="s">
        <v>30</v>
      </c>
      <c r="I3" s="56"/>
      <c r="J3" s="3" t="s">
        <v>35</v>
      </c>
    </row>
    <row r="4" spans="1:10" ht="34.5" customHeight="1" x14ac:dyDescent="0.2">
      <c r="A4" s="51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27" t="s">
        <v>29</v>
      </c>
    </row>
    <row r="5" spans="1:10" ht="15" customHeight="1" x14ac:dyDescent="0.2">
      <c r="A5" s="4" t="s">
        <v>6</v>
      </c>
      <c r="B5" s="13">
        <v>5457</v>
      </c>
      <c r="C5" s="12">
        <f>B5/J5</f>
        <v>0.50378508124076804</v>
      </c>
      <c r="D5" s="13">
        <v>728</v>
      </c>
      <c r="E5" s="12">
        <f>D5/J5</f>
        <v>6.7208271787296894E-2</v>
      </c>
      <c r="F5" s="13">
        <v>4631</v>
      </c>
      <c r="G5" s="12">
        <f>F5/J5</f>
        <v>0.42752954209748895</v>
      </c>
      <c r="H5" s="13">
        <v>16</v>
      </c>
      <c r="I5" s="12">
        <f>H5/J5</f>
        <v>1.4771048744460858E-3</v>
      </c>
      <c r="J5" s="14">
        <f>B5+D5+F5+H5</f>
        <v>10832</v>
      </c>
    </row>
    <row r="6" spans="1:10" ht="15" customHeight="1" x14ac:dyDescent="0.2">
      <c r="A6" s="5" t="s">
        <v>7</v>
      </c>
      <c r="B6" s="13">
        <v>548</v>
      </c>
      <c r="C6" s="12">
        <f t="shared" ref="C6:C28" si="0">B6/J6</f>
        <v>0.72969374167776302</v>
      </c>
      <c r="D6" s="13">
        <v>95</v>
      </c>
      <c r="E6" s="12">
        <f t="shared" ref="E6:E28" si="1">D6/J6</f>
        <v>0.12649800266311584</v>
      </c>
      <c r="F6" s="13">
        <v>93</v>
      </c>
      <c r="G6" s="12">
        <f t="shared" ref="G6:G28" si="2">F6/J6</f>
        <v>0.12383488681757657</v>
      </c>
      <c r="H6" s="13">
        <v>15</v>
      </c>
      <c r="I6" s="12">
        <f t="shared" ref="I6:I28" si="3">H6/J6</f>
        <v>1.9973368841544607E-2</v>
      </c>
      <c r="J6" s="14">
        <f t="shared" ref="J6:J27" si="4">B6+D6+F6+H6</f>
        <v>751</v>
      </c>
    </row>
    <row r="7" spans="1:10" ht="15" customHeight="1" x14ac:dyDescent="0.2">
      <c r="A7" s="5" t="s">
        <v>8</v>
      </c>
      <c r="B7" s="13">
        <v>24166</v>
      </c>
      <c r="C7" s="12">
        <f t="shared" si="0"/>
        <v>0.67393608120921411</v>
      </c>
      <c r="D7" s="13">
        <v>7909</v>
      </c>
      <c r="E7" s="12">
        <f t="shared" si="1"/>
        <v>0.22056444865859781</v>
      </c>
      <c r="F7" s="13">
        <v>3621</v>
      </c>
      <c r="G7" s="12">
        <f t="shared" si="2"/>
        <v>0.10098164984103966</v>
      </c>
      <c r="H7" s="13">
        <v>162</v>
      </c>
      <c r="I7" s="12">
        <f t="shared" si="3"/>
        <v>4.5178202911484184E-3</v>
      </c>
      <c r="J7" s="14">
        <f t="shared" si="4"/>
        <v>35858</v>
      </c>
    </row>
    <row r="8" spans="1:10" ht="25.5" x14ac:dyDescent="0.2">
      <c r="A8" s="5" t="s">
        <v>9</v>
      </c>
      <c r="B8" s="13">
        <v>2306</v>
      </c>
      <c r="C8" s="12">
        <f t="shared" si="0"/>
        <v>0.96003330557868438</v>
      </c>
      <c r="D8" s="13">
        <v>82</v>
      </c>
      <c r="E8" s="12">
        <f t="shared" si="1"/>
        <v>3.4138218151540382E-2</v>
      </c>
      <c r="F8" s="13">
        <v>14</v>
      </c>
      <c r="G8" s="12">
        <f t="shared" si="2"/>
        <v>5.8284762697751874E-3</v>
      </c>
      <c r="H8" s="13">
        <v>0</v>
      </c>
      <c r="I8" s="12">
        <f t="shared" si="3"/>
        <v>0</v>
      </c>
      <c r="J8" s="14">
        <f t="shared" si="4"/>
        <v>2402</v>
      </c>
    </row>
    <row r="9" spans="1:10" ht="25.5" x14ac:dyDescent="0.2">
      <c r="A9" s="5" t="s">
        <v>10</v>
      </c>
      <c r="B9" s="13">
        <v>1332</v>
      </c>
      <c r="C9" s="12">
        <f t="shared" si="0"/>
        <v>0.70142180094786732</v>
      </c>
      <c r="D9" s="13">
        <v>269</v>
      </c>
      <c r="E9" s="12">
        <f t="shared" si="1"/>
        <v>0.14165350184307529</v>
      </c>
      <c r="F9" s="13">
        <v>297</v>
      </c>
      <c r="G9" s="12">
        <f t="shared" si="2"/>
        <v>0.15639810426540285</v>
      </c>
      <c r="H9" s="13">
        <v>1</v>
      </c>
      <c r="I9" s="12">
        <f t="shared" si="3"/>
        <v>5.2659294365455498E-4</v>
      </c>
      <c r="J9" s="14">
        <f t="shared" si="4"/>
        <v>1899</v>
      </c>
    </row>
    <row r="10" spans="1:10" ht="15" customHeight="1" x14ac:dyDescent="0.2">
      <c r="A10" s="5" t="s">
        <v>11</v>
      </c>
      <c r="B10" s="13">
        <v>23162</v>
      </c>
      <c r="C10" s="12">
        <f t="shared" si="0"/>
        <v>0.56437621832358675</v>
      </c>
      <c r="D10" s="13">
        <v>10660</v>
      </c>
      <c r="E10" s="12">
        <f t="shared" si="1"/>
        <v>0.25974658869395711</v>
      </c>
      <c r="F10" s="13">
        <v>6315</v>
      </c>
      <c r="G10" s="12">
        <f t="shared" si="2"/>
        <v>0.15387426900584794</v>
      </c>
      <c r="H10" s="13">
        <v>903</v>
      </c>
      <c r="I10" s="12">
        <f t="shared" si="3"/>
        <v>2.2002923976608187E-2</v>
      </c>
      <c r="J10" s="14">
        <f t="shared" si="4"/>
        <v>41040</v>
      </c>
    </row>
    <row r="11" spans="1:10" ht="25.5" x14ac:dyDescent="0.2">
      <c r="A11" s="5" t="s">
        <v>12</v>
      </c>
      <c r="B11" s="13">
        <v>56952</v>
      </c>
      <c r="C11" s="12">
        <f t="shared" si="0"/>
        <v>0.73476970713456324</v>
      </c>
      <c r="D11" s="13">
        <v>14490</v>
      </c>
      <c r="E11" s="12">
        <f t="shared" si="1"/>
        <v>0.18694362017804153</v>
      </c>
      <c r="F11" s="13">
        <v>5895</v>
      </c>
      <c r="G11" s="12">
        <f t="shared" si="2"/>
        <v>7.6054702619016895E-2</v>
      </c>
      <c r="H11" s="13">
        <v>173</v>
      </c>
      <c r="I11" s="12">
        <f t="shared" si="3"/>
        <v>2.2319700683782738E-3</v>
      </c>
      <c r="J11" s="14">
        <f t="shared" si="4"/>
        <v>77510</v>
      </c>
    </row>
    <row r="12" spans="1:10" ht="15" customHeight="1" x14ac:dyDescent="0.2">
      <c r="A12" s="5" t="s">
        <v>13</v>
      </c>
      <c r="B12" s="13">
        <v>12796</v>
      </c>
      <c r="C12" s="12">
        <f t="shared" si="0"/>
        <v>0.64583859082420636</v>
      </c>
      <c r="D12" s="13">
        <v>4380</v>
      </c>
      <c r="E12" s="12">
        <f t="shared" si="1"/>
        <v>0.22106697622772928</v>
      </c>
      <c r="F12" s="13">
        <v>2613</v>
      </c>
      <c r="G12" s="12">
        <f t="shared" si="2"/>
        <v>0.13188310705092615</v>
      </c>
      <c r="H12" s="13">
        <v>24</v>
      </c>
      <c r="I12" s="12">
        <f t="shared" si="3"/>
        <v>1.2113258971382427E-3</v>
      </c>
      <c r="J12" s="14">
        <f t="shared" si="4"/>
        <v>19813</v>
      </c>
    </row>
    <row r="13" spans="1:10" ht="15" customHeight="1" x14ac:dyDescent="0.2">
      <c r="A13" s="5" t="s">
        <v>14</v>
      </c>
      <c r="B13" s="13">
        <v>11244</v>
      </c>
      <c r="C13" s="12">
        <f t="shared" si="0"/>
        <v>0.47963144648722433</v>
      </c>
      <c r="D13" s="13">
        <v>9751</v>
      </c>
      <c r="E13" s="12">
        <f t="shared" si="1"/>
        <v>0.41594505822633621</v>
      </c>
      <c r="F13" s="13">
        <v>2263</v>
      </c>
      <c r="G13" s="12">
        <f t="shared" si="2"/>
        <v>9.6532013820756726E-2</v>
      </c>
      <c r="H13" s="13">
        <v>185</v>
      </c>
      <c r="I13" s="12">
        <f t="shared" si="3"/>
        <v>7.8914814656827204E-3</v>
      </c>
      <c r="J13" s="14">
        <f t="shared" si="4"/>
        <v>23443</v>
      </c>
    </row>
    <row r="14" spans="1:10" ht="15" customHeight="1" x14ac:dyDescent="0.2">
      <c r="A14" s="5" t="s">
        <v>15</v>
      </c>
      <c r="B14" s="13">
        <v>18097</v>
      </c>
      <c r="C14" s="12">
        <f t="shared" si="0"/>
        <v>0.52354915234623622</v>
      </c>
      <c r="D14" s="13">
        <v>10333</v>
      </c>
      <c r="E14" s="12">
        <f t="shared" si="1"/>
        <v>0.2989353700167795</v>
      </c>
      <c r="F14" s="13">
        <v>6011</v>
      </c>
      <c r="G14" s="12">
        <f t="shared" si="2"/>
        <v>0.17389920731354511</v>
      </c>
      <c r="H14" s="13">
        <v>125</v>
      </c>
      <c r="I14" s="12">
        <f t="shared" si="3"/>
        <v>3.6162703234392177E-3</v>
      </c>
      <c r="J14" s="14">
        <f t="shared" si="4"/>
        <v>34566</v>
      </c>
    </row>
    <row r="15" spans="1:10" ht="15" customHeight="1" x14ac:dyDescent="0.2">
      <c r="A15" s="5" t="s">
        <v>16</v>
      </c>
      <c r="B15" s="13">
        <v>12611</v>
      </c>
      <c r="C15" s="12">
        <f t="shared" si="0"/>
        <v>0.65981269293151257</v>
      </c>
      <c r="D15" s="13">
        <v>3352</v>
      </c>
      <c r="E15" s="12">
        <f t="shared" si="1"/>
        <v>0.17537801496363731</v>
      </c>
      <c r="F15" s="13">
        <v>3105</v>
      </c>
      <c r="G15" s="12">
        <f t="shared" si="2"/>
        <v>0.16245487364620939</v>
      </c>
      <c r="H15" s="13">
        <v>45</v>
      </c>
      <c r="I15" s="12">
        <f t="shared" si="3"/>
        <v>2.3544184586407157E-3</v>
      </c>
      <c r="J15" s="14">
        <f t="shared" si="4"/>
        <v>19113</v>
      </c>
    </row>
    <row r="16" spans="1:10" ht="15" customHeight="1" x14ac:dyDescent="0.2">
      <c r="A16" s="5" t="s">
        <v>17</v>
      </c>
      <c r="B16" s="13">
        <v>18684</v>
      </c>
      <c r="C16" s="12">
        <f t="shared" si="0"/>
        <v>0.7694588584136397</v>
      </c>
      <c r="D16" s="13">
        <v>3042</v>
      </c>
      <c r="E16" s="12">
        <f t="shared" si="1"/>
        <v>0.12527798369162343</v>
      </c>
      <c r="F16" s="13">
        <v>2542</v>
      </c>
      <c r="G16" s="12">
        <f t="shared" si="2"/>
        <v>0.10468659912692529</v>
      </c>
      <c r="H16" s="13">
        <v>14</v>
      </c>
      <c r="I16" s="12">
        <f t="shared" si="3"/>
        <v>5.7655876781154765E-4</v>
      </c>
      <c r="J16" s="14">
        <f t="shared" si="4"/>
        <v>24282</v>
      </c>
    </row>
    <row r="17" spans="1:13" ht="15" customHeight="1" x14ac:dyDescent="0.2">
      <c r="A17" s="5" t="s">
        <v>18</v>
      </c>
      <c r="B17" s="13">
        <v>2864</v>
      </c>
      <c r="C17" s="12">
        <f t="shared" si="0"/>
        <v>0.69312681510164564</v>
      </c>
      <c r="D17" s="13">
        <v>889</v>
      </c>
      <c r="E17" s="12">
        <f t="shared" si="1"/>
        <v>0.21515004840271054</v>
      </c>
      <c r="F17" s="13">
        <v>378</v>
      </c>
      <c r="G17" s="12">
        <f t="shared" si="2"/>
        <v>9.1481122942884796E-2</v>
      </c>
      <c r="H17" s="13">
        <v>1</v>
      </c>
      <c r="I17" s="12">
        <f t="shared" si="3"/>
        <v>2.4201355275895451E-4</v>
      </c>
      <c r="J17" s="14">
        <f t="shared" si="4"/>
        <v>4132</v>
      </c>
    </row>
    <row r="18" spans="1:13" ht="15" customHeight="1" x14ac:dyDescent="0.2">
      <c r="A18" s="5" t="s">
        <v>19</v>
      </c>
      <c r="B18" s="13">
        <v>31207</v>
      </c>
      <c r="C18" s="12">
        <f t="shared" si="0"/>
        <v>0.7504388601659252</v>
      </c>
      <c r="D18" s="13">
        <v>6775</v>
      </c>
      <c r="E18" s="12">
        <f t="shared" si="1"/>
        <v>0.16291932187086691</v>
      </c>
      <c r="F18" s="13">
        <v>3520</v>
      </c>
      <c r="G18" s="12">
        <f t="shared" si="2"/>
        <v>8.4645905975712393E-2</v>
      </c>
      <c r="H18" s="13">
        <v>83</v>
      </c>
      <c r="I18" s="12">
        <f t="shared" si="3"/>
        <v>1.9959119874954911E-3</v>
      </c>
      <c r="J18" s="14">
        <f t="shared" si="4"/>
        <v>41585</v>
      </c>
    </row>
    <row r="19" spans="1:13" ht="15" customHeight="1" x14ac:dyDescent="0.2">
      <c r="A19" s="5" t="s">
        <v>20</v>
      </c>
      <c r="B19" s="13">
        <v>10523</v>
      </c>
      <c r="C19" s="12">
        <f t="shared" si="0"/>
        <v>0.59127942911726694</v>
      </c>
      <c r="D19" s="13">
        <v>4890</v>
      </c>
      <c r="E19" s="12">
        <f t="shared" si="1"/>
        <v>0.27476540990054504</v>
      </c>
      <c r="F19" s="13">
        <v>2358</v>
      </c>
      <c r="G19" s="12">
        <f t="shared" si="2"/>
        <v>0.13249424060234871</v>
      </c>
      <c r="H19" s="13">
        <v>26</v>
      </c>
      <c r="I19" s="12">
        <f t="shared" si="3"/>
        <v>1.4609203798392988E-3</v>
      </c>
      <c r="J19" s="14">
        <f t="shared" si="4"/>
        <v>17797</v>
      </c>
    </row>
    <row r="20" spans="1:13" ht="23.25" customHeight="1" x14ac:dyDescent="0.2">
      <c r="A20" s="5" t="s">
        <v>21</v>
      </c>
      <c r="B20" s="13">
        <v>75339</v>
      </c>
      <c r="C20" s="12">
        <f t="shared" si="0"/>
        <v>0.96012387215170514</v>
      </c>
      <c r="D20" s="13">
        <v>2140</v>
      </c>
      <c r="E20" s="12">
        <f t="shared" si="1"/>
        <v>2.727226385278075E-2</v>
      </c>
      <c r="F20" s="13">
        <v>897</v>
      </c>
      <c r="G20" s="12">
        <f t="shared" si="2"/>
        <v>1.143141153081511E-2</v>
      </c>
      <c r="H20" s="13">
        <v>92</v>
      </c>
      <c r="I20" s="12">
        <f t="shared" si="3"/>
        <v>1.1724524646989855E-3</v>
      </c>
      <c r="J20" s="14">
        <f t="shared" si="4"/>
        <v>78468</v>
      </c>
    </row>
    <row r="21" spans="1:13" ht="15" customHeight="1" x14ac:dyDescent="0.2">
      <c r="A21" s="5" t="s">
        <v>22</v>
      </c>
      <c r="B21" s="13">
        <v>18043</v>
      </c>
      <c r="C21" s="12">
        <f t="shared" si="0"/>
        <v>0.85560508345978759</v>
      </c>
      <c r="D21" s="13">
        <v>2451</v>
      </c>
      <c r="E21" s="12">
        <f t="shared" si="1"/>
        <v>0.11622723823975721</v>
      </c>
      <c r="F21" s="13">
        <v>568</v>
      </c>
      <c r="G21" s="12">
        <f t="shared" si="2"/>
        <v>2.6934749620637331E-2</v>
      </c>
      <c r="H21" s="13">
        <v>26</v>
      </c>
      <c r="I21" s="12">
        <f t="shared" si="3"/>
        <v>1.2329286798179059E-3</v>
      </c>
      <c r="J21" s="14">
        <f t="shared" si="4"/>
        <v>21088</v>
      </c>
    </row>
    <row r="22" spans="1:13" ht="24" customHeight="1" x14ac:dyDescent="0.2">
      <c r="A22" s="5" t="s">
        <v>23</v>
      </c>
      <c r="B22" s="13">
        <v>13450</v>
      </c>
      <c r="C22" s="12">
        <f t="shared" si="0"/>
        <v>0.81038741941314696</v>
      </c>
      <c r="D22" s="13">
        <v>2459</v>
      </c>
      <c r="E22" s="12">
        <f t="shared" si="1"/>
        <v>0.14815930589865639</v>
      </c>
      <c r="F22" s="13">
        <v>680</v>
      </c>
      <c r="G22" s="12">
        <f t="shared" si="2"/>
        <v>4.0971259866240888E-2</v>
      </c>
      <c r="H22" s="13">
        <v>8</v>
      </c>
      <c r="I22" s="12">
        <f t="shared" si="3"/>
        <v>4.8201482195577515E-4</v>
      </c>
      <c r="J22" s="14">
        <f t="shared" si="4"/>
        <v>16597</v>
      </c>
    </row>
    <row r="23" spans="1:13" ht="15" customHeight="1" x14ac:dyDescent="0.2">
      <c r="A23" s="5" t="s">
        <v>24</v>
      </c>
      <c r="B23" s="13">
        <v>6209</v>
      </c>
      <c r="C23" s="12">
        <f t="shared" si="0"/>
        <v>0.69459671104150356</v>
      </c>
      <c r="D23" s="13">
        <v>2064</v>
      </c>
      <c r="E23" s="12">
        <f t="shared" si="1"/>
        <v>0.23089831077301712</v>
      </c>
      <c r="F23" s="13">
        <v>655</v>
      </c>
      <c r="G23" s="12">
        <f t="shared" si="2"/>
        <v>7.3274415482716182E-2</v>
      </c>
      <c r="H23" s="13">
        <v>11</v>
      </c>
      <c r="I23" s="12">
        <f t="shared" si="3"/>
        <v>1.2305627027631727E-3</v>
      </c>
      <c r="J23" s="14">
        <f t="shared" si="4"/>
        <v>8939</v>
      </c>
    </row>
    <row r="24" spans="1:13" ht="15" customHeight="1" x14ac:dyDescent="0.2">
      <c r="A24" s="5" t="s">
        <v>25</v>
      </c>
      <c r="B24" s="13">
        <v>11248</v>
      </c>
      <c r="C24" s="12">
        <f t="shared" si="0"/>
        <v>0.77948717948717949</v>
      </c>
      <c r="D24" s="13">
        <v>2061</v>
      </c>
      <c r="E24" s="12">
        <f t="shared" si="1"/>
        <v>0.14282744282744284</v>
      </c>
      <c r="F24" s="13">
        <v>1083</v>
      </c>
      <c r="G24" s="12">
        <f t="shared" si="2"/>
        <v>7.5051975051975056E-2</v>
      </c>
      <c r="H24" s="13">
        <v>38</v>
      </c>
      <c r="I24" s="12">
        <f t="shared" si="3"/>
        <v>2.6334026334026333E-3</v>
      </c>
      <c r="J24" s="14">
        <f t="shared" si="4"/>
        <v>14430</v>
      </c>
    </row>
    <row r="25" spans="1:13" ht="15" customHeight="1" x14ac:dyDescent="0.2">
      <c r="A25" s="5" t="s">
        <v>26</v>
      </c>
      <c r="B25" s="13">
        <v>351</v>
      </c>
      <c r="C25" s="12">
        <f t="shared" si="0"/>
        <v>1.4859658778205834E-2</v>
      </c>
      <c r="D25" s="13">
        <v>368</v>
      </c>
      <c r="E25" s="12">
        <f t="shared" si="1"/>
        <v>1.5579357351509251E-2</v>
      </c>
      <c r="F25" s="13">
        <v>22899</v>
      </c>
      <c r="G25" s="12">
        <f t="shared" si="2"/>
        <v>0.96943397823970201</v>
      </c>
      <c r="H25" s="13">
        <v>3</v>
      </c>
      <c r="I25" s="12">
        <f t="shared" si="3"/>
        <v>1.2700563058295585E-4</v>
      </c>
      <c r="J25" s="14">
        <f t="shared" si="4"/>
        <v>23621</v>
      </c>
    </row>
    <row r="26" spans="1:13" ht="15" customHeight="1" x14ac:dyDescent="0.2">
      <c r="A26" s="5" t="s">
        <v>27</v>
      </c>
      <c r="B26" s="13">
        <v>360</v>
      </c>
      <c r="C26" s="12">
        <f t="shared" si="0"/>
        <v>0.64400715563506261</v>
      </c>
      <c r="D26" s="13">
        <v>84</v>
      </c>
      <c r="E26" s="12">
        <f t="shared" si="1"/>
        <v>0.15026833631484796</v>
      </c>
      <c r="F26" s="13">
        <v>77</v>
      </c>
      <c r="G26" s="12">
        <f t="shared" si="2"/>
        <v>0.13774597495527727</v>
      </c>
      <c r="H26" s="13">
        <v>38</v>
      </c>
      <c r="I26" s="12">
        <f t="shared" si="3"/>
        <v>6.7978533094812166E-2</v>
      </c>
      <c r="J26" s="14">
        <f t="shared" si="4"/>
        <v>559</v>
      </c>
    </row>
    <row r="27" spans="1:13" ht="15" customHeight="1" thickBot="1" x14ac:dyDescent="0.25">
      <c r="A27" s="5" t="s">
        <v>31</v>
      </c>
      <c r="B27" s="23">
        <v>164</v>
      </c>
      <c r="C27" s="15">
        <f t="shared" si="0"/>
        <v>9.8557692307692304E-2</v>
      </c>
      <c r="D27" s="23">
        <v>756</v>
      </c>
      <c r="E27" s="15">
        <f t="shared" si="1"/>
        <v>0.45432692307692307</v>
      </c>
      <c r="F27" s="23">
        <v>742</v>
      </c>
      <c r="G27" s="15">
        <f t="shared" si="2"/>
        <v>0.44591346153846156</v>
      </c>
      <c r="H27" s="23">
        <v>2</v>
      </c>
      <c r="I27" s="15">
        <f t="shared" si="3"/>
        <v>1.201923076923077E-3</v>
      </c>
      <c r="J27" s="14">
        <f t="shared" si="4"/>
        <v>1664</v>
      </c>
    </row>
    <row r="28" spans="1:13" ht="12" customHeight="1" thickBot="1" x14ac:dyDescent="0.25">
      <c r="A28" s="11" t="s">
        <v>0</v>
      </c>
      <c r="B28" s="25">
        <f>SUM(B5:B27)</f>
        <v>357113</v>
      </c>
      <c r="C28" s="29">
        <f t="shared" si="0"/>
        <v>0.68624240712236428</v>
      </c>
      <c r="D28" s="25">
        <f t="shared" ref="D28:J28" si="5">SUM(D5:D27)</f>
        <v>90028</v>
      </c>
      <c r="E28" s="29">
        <f t="shared" si="1"/>
        <v>0.17300135091249047</v>
      </c>
      <c r="F28" s="25">
        <f t="shared" si="5"/>
        <v>71257</v>
      </c>
      <c r="G28" s="29">
        <f t="shared" si="2"/>
        <v>0.1369302579416552</v>
      </c>
      <c r="H28" s="25">
        <f t="shared" si="5"/>
        <v>1991</v>
      </c>
      <c r="I28" s="29">
        <f t="shared" si="3"/>
        <v>3.8259840234901197E-3</v>
      </c>
      <c r="J28" s="25">
        <f t="shared" si="5"/>
        <v>520389</v>
      </c>
      <c r="M28" s="28"/>
    </row>
    <row r="29" spans="1:13" ht="7.5" customHeight="1" x14ac:dyDescent="0.2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3" ht="14.25" customHeight="1" x14ac:dyDescent="0.2">
      <c r="A30" s="21" t="s">
        <v>36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3" ht="15" customHeight="1" x14ac:dyDescent="0.2">
      <c r="A31" s="46" t="s">
        <v>37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3" s="2" customFormat="1" ht="25.5" customHeight="1" x14ac:dyDescent="0.2">
      <c r="A32" s="60" t="s">
        <v>49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x14ac:dyDescent="0.2">
      <c r="A33" s="18" t="s">
        <v>2</v>
      </c>
      <c r="B33" s="18"/>
      <c r="C33" s="18"/>
      <c r="D33" s="18"/>
      <c r="E33" s="18"/>
      <c r="F33" s="18"/>
      <c r="G33" s="18"/>
      <c r="H33" s="18"/>
      <c r="I33" s="18"/>
      <c r="J33" s="19"/>
    </row>
    <row r="34" spans="1:10" ht="6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9"/>
    </row>
    <row r="35" spans="1:10" x14ac:dyDescent="0.2">
      <c r="A35" s="18" t="s">
        <v>39</v>
      </c>
      <c r="B35" s="18"/>
      <c r="C35" s="18"/>
      <c r="D35" s="18"/>
      <c r="E35" s="18"/>
      <c r="F35" s="18"/>
      <c r="G35" s="18"/>
      <c r="H35" s="19" t="s">
        <v>3</v>
      </c>
      <c r="I35" s="18"/>
      <c r="J35" s="19"/>
    </row>
    <row r="36" spans="1:10" x14ac:dyDescent="0.2">
      <c r="A36" s="20">
        <v>44763</v>
      </c>
      <c r="B36" s="18"/>
      <c r="C36" s="18"/>
      <c r="D36" s="18"/>
      <c r="E36" s="18"/>
      <c r="F36" s="18"/>
      <c r="G36" s="18"/>
      <c r="H36" s="19" t="s">
        <v>1</v>
      </c>
      <c r="I36" s="18"/>
      <c r="J36" s="19"/>
    </row>
    <row r="37" spans="1:10" x14ac:dyDescent="0.2">
      <c r="A37" s="9"/>
      <c r="B37" s="2"/>
      <c r="C37" s="2"/>
      <c r="D37" s="2"/>
      <c r="E37" s="2"/>
      <c r="F37" s="2"/>
      <c r="G37" s="2"/>
      <c r="H37" s="8"/>
      <c r="I37" s="2"/>
      <c r="J37" s="8"/>
    </row>
  </sheetData>
  <mergeCells count="9">
    <mergeCell ref="A31:J31"/>
    <mergeCell ref="A32:J32"/>
    <mergeCell ref="A1:J1"/>
    <mergeCell ref="A2:A4"/>
    <mergeCell ref="B2:J2"/>
    <mergeCell ref="B3:C3"/>
    <mergeCell ref="D3:E3"/>
    <mergeCell ref="F3:G3"/>
    <mergeCell ref="H3:I3"/>
  </mergeCells>
  <pageMargins left="0.7" right="0.7" top="0.75" bottom="0.75" header="0.3" footer="0.3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Ιανουάριος </vt:lpstr>
      <vt:lpstr>Απρίλιος</vt:lpstr>
      <vt:lpstr>Ιούλιος</vt:lpstr>
      <vt:lpstr>Οκτώβριος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2022-08-23T09:12:50Z</cp:lastPrinted>
  <dcterms:created xsi:type="dcterms:W3CDTF">2000-01-11T11:31:22Z</dcterms:created>
  <dcterms:modified xsi:type="dcterms:W3CDTF">2022-08-23T09:12:59Z</dcterms:modified>
</cp:coreProperties>
</file>