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Lay-off records\"/>
    </mc:Choice>
  </mc:AlternateContent>
  <bookViews>
    <workbookView xWindow="0" yWindow="0" windowWidth="11475" windowHeight="5130" firstSheet="4" activeTab="5"/>
  </bookViews>
  <sheets>
    <sheet name="Chart Total" sheetId="6" r:id="rId1"/>
    <sheet name="amount total" sheetId="7" r:id="rId2"/>
    <sheet name="Total" sheetId="4" r:id="rId3"/>
    <sheet name="Chart ΞΕΝ" sheetId="8" r:id="rId4"/>
    <sheet name="amount ΞΕΝ" sheetId="9" r:id="rId5"/>
    <sheet name="ΞΕΝ" sheetId="3" r:id="rId6"/>
    <sheet name="Chart ΑΝΑ" sheetId="10" r:id="rId7"/>
    <sheet name="amount ΑΝΑ" sheetId="11" r:id="rId8"/>
    <sheet name="ΑΝΑ" sheetId="2" r:id="rId9"/>
  </sheets>
  <definedNames>
    <definedName name="_xlnm.Print_Area" localSheetId="5">ΞΕΝ!$A$1:$G$45</definedName>
  </definedNames>
  <calcPr calcId="152511"/>
</workbook>
</file>

<file path=xl/calcChain.xml><?xml version="1.0" encoding="utf-8"?>
<calcChain xmlns="http://schemas.openxmlformats.org/spreadsheetml/2006/main">
  <c r="G25" i="3" l="1"/>
  <c r="G26" i="3"/>
  <c r="G24" i="3"/>
  <c r="D25" i="3"/>
  <c r="D26" i="3"/>
  <c r="D24" i="3"/>
  <c r="G17" i="3"/>
  <c r="G16" i="3"/>
  <c r="G15" i="3"/>
  <c r="D16" i="3"/>
  <c r="D17" i="3"/>
  <c r="D15" i="3"/>
  <c r="G7" i="3"/>
  <c r="G8" i="3"/>
  <c r="G9" i="3"/>
  <c r="G6" i="3"/>
  <c r="D7" i="3"/>
  <c r="D8" i="3"/>
  <c r="D9" i="3"/>
  <c r="D6" i="3"/>
  <c r="F34" i="3"/>
  <c r="F35" i="3"/>
  <c r="F36" i="3"/>
  <c r="F33" i="3"/>
  <c r="C34" i="3"/>
  <c r="C35" i="3"/>
  <c r="C36" i="3"/>
  <c r="C33" i="3"/>
  <c r="F28" i="3"/>
  <c r="F28" i="4" s="1"/>
  <c r="C28" i="3"/>
  <c r="C19" i="3"/>
  <c r="D19" i="3" s="1"/>
  <c r="F10" i="3"/>
  <c r="C10" i="3"/>
  <c r="F25" i="4"/>
  <c r="G25" i="4" s="1"/>
  <c r="F26" i="4"/>
  <c r="F27" i="4"/>
  <c r="C25" i="4"/>
  <c r="C26" i="4"/>
  <c r="C27" i="4"/>
  <c r="F24" i="4"/>
  <c r="C24" i="4"/>
  <c r="F16" i="4"/>
  <c r="F17" i="4"/>
  <c r="F18" i="4"/>
  <c r="C16" i="4"/>
  <c r="C17" i="4"/>
  <c r="C18" i="4"/>
  <c r="F15" i="4"/>
  <c r="C15" i="4"/>
  <c r="F7" i="4"/>
  <c r="F8" i="4"/>
  <c r="F9" i="4"/>
  <c r="C7" i="4"/>
  <c r="C8" i="4"/>
  <c r="C9" i="4"/>
  <c r="F6" i="4"/>
  <c r="C6" i="4"/>
  <c r="F34" i="2"/>
  <c r="F35" i="2"/>
  <c r="F33" i="2"/>
  <c r="F32" i="2"/>
  <c r="G32" i="2" s="1"/>
  <c r="G6" i="2"/>
  <c r="G7" i="2"/>
  <c r="G8" i="2"/>
  <c r="G5" i="2"/>
  <c r="F9" i="2"/>
  <c r="G9" i="2" s="1"/>
  <c r="E25" i="4"/>
  <c r="E26" i="4"/>
  <c r="E27" i="4"/>
  <c r="E24" i="4"/>
  <c r="B25" i="4"/>
  <c r="B26" i="4"/>
  <c r="B27" i="4"/>
  <c r="B24" i="4"/>
  <c r="E16" i="4"/>
  <c r="E17" i="4"/>
  <c r="E18" i="4"/>
  <c r="E15" i="4"/>
  <c r="B18" i="4"/>
  <c r="B16" i="4"/>
  <c r="B17" i="4"/>
  <c r="B15" i="4"/>
  <c r="E7" i="4"/>
  <c r="E8" i="4"/>
  <c r="E9" i="4"/>
  <c r="E6" i="4"/>
  <c r="B7" i="4"/>
  <c r="B8" i="4"/>
  <c r="B9" i="4"/>
  <c r="B6" i="4"/>
  <c r="E36" i="3"/>
  <c r="E35" i="3"/>
  <c r="E34" i="3"/>
  <c r="E33" i="3"/>
  <c r="B36" i="3"/>
  <c r="B35" i="3"/>
  <c r="B34" i="3"/>
  <c r="B33" i="3"/>
  <c r="E28" i="3"/>
  <c r="B28" i="3"/>
  <c r="B19" i="3"/>
  <c r="E10" i="3"/>
  <c r="B10" i="3"/>
  <c r="E35" i="2"/>
  <c r="E34" i="2"/>
  <c r="E33" i="2"/>
  <c r="E34" i="4" s="1"/>
  <c r="E32" i="2"/>
  <c r="E9" i="2"/>
  <c r="C35" i="2"/>
  <c r="C34" i="2"/>
  <c r="C35" i="4" s="1"/>
  <c r="C33" i="2"/>
  <c r="C32" i="2"/>
  <c r="D8" i="2"/>
  <c r="E19" i="3"/>
  <c r="E18" i="2"/>
  <c r="B27" i="2"/>
  <c r="B18" i="2"/>
  <c r="B9" i="2"/>
  <c r="E27" i="2"/>
  <c r="G27" i="2" s="1"/>
  <c r="C27" i="2"/>
  <c r="C9" i="2"/>
  <c r="C10" i="4" s="1"/>
  <c r="D7" i="2"/>
  <c r="D6" i="2"/>
  <c r="D5" i="2"/>
  <c r="F18" i="2"/>
  <c r="G18" i="2" s="1"/>
  <c r="G16" i="2"/>
  <c r="G15" i="2"/>
  <c r="G14" i="2"/>
  <c r="C18" i="2"/>
  <c r="D16" i="2"/>
  <c r="D15" i="2"/>
  <c r="D14" i="2"/>
  <c r="D26" i="2"/>
  <c r="D25" i="2"/>
  <c r="D24" i="2"/>
  <c r="D23" i="2"/>
  <c r="F27" i="2"/>
  <c r="G26" i="2"/>
  <c r="G25" i="2"/>
  <c r="G24" i="2"/>
  <c r="G23" i="2"/>
  <c r="B35" i="2"/>
  <c r="B36" i="4"/>
  <c r="B34" i="2"/>
  <c r="B35" i="4" s="1"/>
  <c r="B33" i="2"/>
  <c r="B34" i="4" s="1"/>
  <c r="B32" i="2"/>
  <c r="F19" i="3"/>
  <c r="B10" i="4"/>
  <c r="D10" i="3"/>
  <c r="G28" i="3" l="1"/>
  <c r="C28" i="4"/>
  <c r="D28" i="3"/>
  <c r="G16" i="4"/>
  <c r="G35" i="3"/>
  <c r="F34" i="4"/>
  <c r="D6" i="4"/>
  <c r="D26" i="4"/>
  <c r="F35" i="4"/>
  <c r="F10" i="4"/>
  <c r="F33" i="4"/>
  <c r="G33" i="4" s="1"/>
  <c r="C33" i="4"/>
  <c r="G24" i="4"/>
  <c r="G34" i="3"/>
  <c r="G19" i="3"/>
  <c r="F37" i="3"/>
  <c r="G33" i="3"/>
  <c r="C19" i="4"/>
  <c r="D36" i="3"/>
  <c r="D35" i="3"/>
  <c r="B37" i="3"/>
  <c r="G36" i="3"/>
  <c r="F36" i="4"/>
  <c r="G10" i="3"/>
  <c r="D33" i="3"/>
  <c r="D34" i="3"/>
  <c r="C37" i="3"/>
  <c r="D37" i="3" s="1"/>
  <c r="E37" i="3"/>
  <c r="G37" i="3" s="1"/>
  <c r="E33" i="4"/>
  <c r="E36" i="4"/>
  <c r="G6" i="4"/>
  <c r="G7" i="4"/>
  <c r="F36" i="2"/>
  <c r="G36" i="2" s="1"/>
  <c r="D32" i="2"/>
  <c r="C36" i="2"/>
  <c r="C37" i="4" s="1"/>
  <c r="D27" i="2"/>
  <c r="G27" i="4"/>
  <c r="E36" i="2"/>
  <c r="D24" i="4"/>
  <c r="G15" i="4"/>
  <c r="D15" i="4"/>
  <c r="G34" i="4"/>
  <c r="G34" i="2"/>
  <c r="G9" i="4"/>
  <c r="D9" i="2"/>
  <c r="E10" i="4"/>
  <c r="G10" i="4" s="1"/>
  <c r="G35" i="2"/>
  <c r="E35" i="4"/>
  <c r="D34" i="2"/>
  <c r="D10" i="4"/>
  <c r="D8" i="4"/>
  <c r="D35" i="4"/>
  <c r="B36" i="2"/>
  <c r="B37" i="4" s="1"/>
  <c r="D33" i="2"/>
  <c r="D7" i="4"/>
  <c r="G33" i="2"/>
  <c r="D18" i="2"/>
  <c r="D9" i="4"/>
  <c r="D17" i="4"/>
  <c r="G26" i="4"/>
  <c r="B19" i="4"/>
  <c r="D19" i="4" s="1"/>
  <c r="E19" i="4"/>
  <c r="B28" i="4"/>
  <c r="D28" i="4" s="1"/>
  <c r="E28" i="4"/>
  <c r="G28" i="4" s="1"/>
  <c r="D16" i="4"/>
  <c r="F19" i="4"/>
  <c r="D35" i="2"/>
  <c r="G17" i="4"/>
  <c r="G8" i="4"/>
  <c r="D25" i="4"/>
  <c r="B33" i="4"/>
  <c r="D27" i="4"/>
  <c r="C36" i="4"/>
  <c r="D36" i="4" s="1"/>
  <c r="C34" i="4"/>
  <c r="D34" i="4" s="1"/>
  <c r="F37" i="4" l="1"/>
  <c r="G35" i="4"/>
  <c r="D33" i="4"/>
  <c r="G36" i="4"/>
  <c r="D37" i="4"/>
  <c r="E37" i="4"/>
  <c r="G37" i="4" s="1"/>
  <c r="G19" i="4"/>
  <c r="D36" i="2"/>
</calcChain>
</file>

<file path=xl/sharedStrings.xml><?xml version="1.0" encoding="utf-8"?>
<sst xmlns="http://schemas.openxmlformats.org/spreadsheetml/2006/main" count="201" uniqueCount="25">
  <si>
    <t>Αλλοδαποί</t>
  </si>
  <si>
    <t>-</t>
  </si>
  <si>
    <t>1/11/16-31/3/17</t>
  </si>
  <si>
    <t>Aliens</t>
  </si>
  <si>
    <t>Europeans</t>
  </si>
  <si>
    <t>Turkish Cypriots</t>
  </si>
  <si>
    <t>Α. HOTELS</t>
  </si>
  <si>
    <t>Community</t>
  </si>
  <si>
    <t>Total</t>
  </si>
  <si>
    <t>STATISTICS SECTION</t>
  </si>
  <si>
    <t>SOCIAL INSURANCE SERVICES</t>
  </si>
  <si>
    <t>Β. RESTAURANTS / LEISURE CENTERS</t>
  </si>
  <si>
    <t>D. TOTAL</t>
  </si>
  <si>
    <t>Lay-off records for Hotel and relative (ΞΕΝ) by community for Y2015-2016</t>
  </si>
  <si>
    <t>Lay-off records for Hotel and relative (Total) by community for Y2015-2016</t>
  </si>
  <si>
    <t>Number of beneficiaries who received unemployment benefit due to employers' lay-off or termination of the employment, during the winter season (November-March), for Hotels and relative activities, and the amount paid by community and year</t>
  </si>
  <si>
    <t>Cypriots</t>
  </si>
  <si>
    <t xml:space="preserve">Number of persons </t>
  </si>
  <si>
    <t>Percentage of increase %</t>
  </si>
  <si>
    <t>Amount paid (€)</t>
  </si>
  <si>
    <t>C. RELATIVE WITH TOURISM INDUSTRY ACTIVITIES</t>
  </si>
  <si>
    <t>Total amount paid (€)</t>
  </si>
  <si>
    <t>Note: In the above number of aliens and E.U citizens, persons that live permanently in Cyprus may be included.</t>
  </si>
  <si>
    <t>Lay-off records for Hotel and relative (ΑΝΑ) by community for Y2016-2017</t>
  </si>
  <si>
    <t>1/11/17-31/3/18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</si>
</sst>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[$-408]dd\-mmm\-yy;@"/>
    <numFmt numFmtId="166" formatCode="[$-408]d\-mmm\-yy;@"/>
    <numFmt numFmtId="167" formatCode="[$-409]dd\-mmm\-yy;@"/>
  </numFmts>
  <fonts count="13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name val="Times New Roman"/>
      <family val="1"/>
      <charset val="161"/>
    </font>
    <font>
      <u/>
      <sz val="10"/>
      <color indexed="12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sz val="9"/>
      <name val="Times New Roman"/>
      <family val="1"/>
      <charset val="161"/>
    </font>
    <font>
      <b/>
      <sz val="9"/>
      <name val="Arial"/>
      <family val="2"/>
      <charset val="161"/>
    </font>
    <font>
      <vertAlign val="superscript"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8" fillId="0" borderId="0" xfId="0" applyFont="1" applyAlignment="1">
      <alignment horizontal="left" wrapText="1"/>
    </xf>
    <xf numFmtId="3" fontId="6" fillId="0" borderId="3" xfId="0" applyNumberFormat="1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6" fillId="0" borderId="6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10" fontId="6" fillId="0" borderId="12" xfId="0" applyNumberFormat="1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10" fontId="6" fillId="0" borderId="17" xfId="0" applyNumberFormat="1" applyFont="1" applyBorder="1" applyAlignment="1">
      <alignment horizontal="center" vertical="top" wrapText="1"/>
    </xf>
    <xf numFmtId="10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3" fontId="5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9" fillId="0" borderId="0" xfId="0" applyFont="1"/>
    <xf numFmtId="165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/>
    <xf numFmtId="0" fontId="9" fillId="0" borderId="0" xfId="0" applyFont="1" applyAlignment="1"/>
    <xf numFmtId="166" fontId="9" fillId="0" borderId="0" xfId="0" applyNumberFormat="1" applyFont="1"/>
    <xf numFmtId="10" fontId="6" fillId="0" borderId="12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10" fontId="6" fillId="0" borderId="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10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10" fontId="5" fillId="0" borderId="22" xfId="0" applyNumberFormat="1" applyFont="1" applyFill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top" wrapText="1"/>
    </xf>
    <xf numFmtId="0" fontId="6" fillId="0" borderId="3" xfId="1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3" fontId="6" fillId="0" borderId="25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0" borderId="3" xfId="1" applyFont="1" applyFill="1" applyBorder="1" applyAlignment="1" applyProtection="1">
      <alignment horizontal="center" vertical="top" wrapText="1"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0" fillId="0" borderId="0" xfId="0" applyAlignment="1"/>
    <xf numFmtId="167" fontId="1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10" fontId="6" fillId="0" borderId="17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10" fontId="6" fillId="0" borderId="18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1" applyFont="1" applyBorder="1" applyAlignment="1" applyProtection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unemployed persons due to lay off or</a:t>
            </a:r>
            <a:r>
              <a:rPr lang="en-US" baseline="0"/>
              <a:t> termination of the employment in the Tourism Industry</a:t>
            </a:r>
            <a:endParaRPr lang="el-GR"/>
          </a:p>
        </c:rich>
      </c:tx>
      <c:layout>
        <c:manualLayout>
          <c:xMode val="edge"/>
          <c:yMode val="edge"/>
          <c:x val="0.12836439687505868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6101694915254236"/>
          <c:w val="0.81489141675284382"/>
          <c:h val="0.8033898305084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Total!$B$33:$B$37</c:f>
              <c:numCache>
                <c:formatCode>#,##0</c:formatCode>
                <c:ptCount val="5"/>
                <c:pt idx="0">
                  <c:v>5577</c:v>
                </c:pt>
                <c:pt idx="1">
                  <c:v>351</c:v>
                </c:pt>
                <c:pt idx="2">
                  <c:v>2985</c:v>
                </c:pt>
                <c:pt idx="3">
                  <c:v>17</c:v>
                </c:pt>
                <c:pt idx="4">
                  <c:v>8930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Total!$C$33:$C$37</c:f>
              <c:numCache>
                <c:formatCode>#,##0</c:formatCode>
                <c:ptCount val="5"/>
                <c:pt idx="0">
                  <c:v>5644</c:v>
                </c:pt>
                <c:pt idx="1">
                  <c:v>386</c:v>
                </c:pt>
                <c:pt idx="2">
                  <c:v>3314</c:v>
                </c:pt>
                <c:pt idx="3">
                  <c:v>20</c:v>
                </c:pt>
                <c:pt idx="4">
                  <c:v>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53392"/>
        <c:axId val="373954960"/>
      </c:barChart>
      <c:catAx>
        <c:axId val="3739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5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95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53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52711865521517931"/>
          <c:w val="0.11375386012488953"/>
          <c:h val="7.28813803359330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 unemployment benefit due to lay off or termination of the employment in the Tourism Industry €</a:t>
            </a:r>
          </a:p>
        </c:rich>
      </c:tx>
      <c:layout>
        <c:manualLayout>
          <c:xMode val="edge"/>
          <c:yMode val="edge"/>
          <c:x val="0.12732916861194854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6101694915254236"/>
          <c:w val="0.78903826266804555"/>
          <c:h val="0.7694915254237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Total!$E$33:$E$37</c:f>
              <c:numCache>
                <c:formatCode>#,##0</c:formatCode>
                <c:ptCount val="5"/>
                <c:pt idx="0">
                  <c:v>13623508</c:v>
                </c:pt>
                <c:pt idx="1">
                  <c:v>582980</c:v>
                </c:pt>
                <c:pt idx="2">
                  <c:v>4717834</c:v>
                </c:pt>
                <c:pt idx="3">
                  <c:v>18628</c:v>
                </c:pt>
                <c:pt idx="4">
                  <c:v>18942950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Total!$A$33:$A$37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Total!$F$33:$F$37</c:f>
              <c:numCache>
                <c:formatCode>#,##0</c:formatCode>
                <c:ptCount val="5"/>
                <c:pt idx="0">
                  <c:v>13520304</c:v>
                </c:pt>
                <c:pt idx="1">
                  <c:v>626444</c:v>
                </c:pt>
                <c:pt idx="2">
                  <c:v>5242518</c:v>
                </c:pt>
                <c:pt idx="3">
                  <c:v>29612</c:v>
                </c:pt>
                <c:pt idx="4">
                  <c:v>19418878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60872"/>
        <c:axId val="369161656"/>
      </c:barChart>
      <c:catAx>
        <c:axId val="36916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61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6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60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7731640888"/>
          <c:y val="0.51016948459596956"/>
          <c:w val="0.99586353744129841"/>
          <c:h val="0.58305086493190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pesrons due to termination of employment in the Tourism Industry</a:t>
            </a:r>
          </a:p>
        </c:rich>
      </c:tx>
      <c:layout>
        <c:manualLayout>
          <c:xMode val="edge"/>
          <c:yMode val="edge"/>
          <c:x val="0.21428572205101548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ΞΕΝ!$B$33:$B$37</c:f>
              <c:numCache>
                <c:formatCode>#,##0</c:formatCode>
                <c:ptCount val="5"/>
                <c:pt idx="0">
                  <c:v>2571</c:v>
                </c:pt>
                <c:pt idx="1">
                  <c:v>220</c:v>
                </c:pt>
                <c:pt idx="2">
                  <c:v>2048</c:v>
                </c:pt>
                <c:pt idx="3">
                  <c:v>7</c:v>
                </c:pt>
                <c:pt idx="4">
                  <c:v>4846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ΞΕΝ!$C$33:$C$37</c:f>
              <c:numCache>
                <c:formatCode>#,##0</c:formatCode>
                <c:ptCount val="5"/>
                <c:pt idx="0">
                  <c:v>2681</c:v>
                </c:pt>
                <c:pt idx="1">
                  <c:v>243</c:v>
                </c:pt>
                <c:pt idx="2">
                  <c:v>2368</c:v>
                </c:pt>
                <c:pt idx="3">
                  <c:v>11</c:v>
                </c:pt>
                <c:pt idx="4">
                  <c:v>5303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56168"/>
        <c:axId val="369156952"/>
      </c:barChart>
      <c:catAx>
        <c:axId val="36915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5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56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56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5155028109"/>
          <c:y val="0.49152545698531053"/>
          <c:w val="0.99586342406947981"/>
          <c:h val="0.56440675880012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</a:t>
            </a:r>
            <a:r>
              <a:rPr lang="en-US" baseline="0"/>
              <a:t> paid for unemployment benefit due to termination of the employment in the 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1180126519430655"/>
          <c:y val="2.0373543807212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5966907962769E-2"/>
          <c:y val="0.12542372881355932"/>
          <c:w val="0.78903826266804555"/>
          <c:h val="0.8050847457627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ΞΕΝ!$E$33:$E$37</c:f>
              <c:numCache>
                <c:formatCode>#,##0</c:formatCode>
                <c:ptCount val="5"/>
                <c:pt idx="0">
                  <c:v>6120856</c:v>
                </c:pt>
                <c:pt idx="1">
                  <c:v>394934</c:v>
                </c:pt>
                <c:pt idx="2">
                  <c:v>3305258</c:v>
                </c:pt>
                <c:pt idx="3">
                  <c:v>11008</c:v>
                </c:pt>
                <c:pt idx="4">
                  <c:v>9832056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ΞΕΝ!$A$33:$A$37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ΞΕΝ!$F$33:$F$37</c:f>
              <c:numCache>
                <c:formatCode>#,##0</c:formatCode>
                <c:ptCount val="5"/>
                <c:pt idx="0">
                  <c:v>6329662</c:v>
                </c:pt>
                <c:pt idx="1">
                  <c:v>420026</c:v>
                </c:pt>
                <c:pt idx="2">
                  <c:v>3882934</c:v>
                </c:pt>
                <c:pt idx="3">
                  <c:v>21512</c:v>
                </c:pt>
                <c:pt idx="4">
                  <c:v>10654134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58520"/>
        <c:axId val="179308336"/>
      </c:barChart>
      <c:catAx>
        <c:axId val="36915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30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0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58520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210965155028109"/>
          <c:y val="0.49152545698531053"/>
          <c:w val="0.96893099897819512"/>
          <c:h val="0.554233811017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unemployed persons due to lay off in the Tourism Industry</a:t>
            </a:r>
          </a:p>
        </c:rich>
      </c:tx>
      <c:layout>
        <c:manualLayout>
          <c:xMode val="edge"/>
          <c:yMode val="edge"/>
          <c:x val="0.25258802345487474"/>
          <c:y val="2.0338938910405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81489141675284382"/>
          <c:h val="0.8050847457627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ΑΝΑ!$B$31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ΑΝΑ!$B$32:$B$36</c:f>
              <c:numCache>
                <c:formatCode>#,##0</c:formatCode>
                <c:ptCount val="5"/>
                <c:pt idx="0">
                  <c:v>3006</c:v>
                </c:pt>
                <c:pt idx="1">
                  <c:v>131</c:v>
                </c:pt>
                <c:pt idx="2">
                  <c:v>937</c:v>
                </c:pt>
                <c:pt idx="3">
                  <c:v>10</c:v>
                </c:pt>
                <c:pt idx="4">
                  <c:v>4084</c:v>
                </c:pt>
              </c:numCache>
            </c:numRef>
          </c:val>
        </c:ser>
        <c:ser>
          <c:idx val="1"/>
          <c:order val="1"/>
          <c:tx>
            <c:strRef>
              <c:f>ΑΝΑ!$C$31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ΑΝΑ!$C$32:$C$36</c:f>
              <c:numCache>
                <c:formatCode>#,##0</c:formatCode>
                <c:ptCount val="5"/>
                <c:pt idx="0">
                  <c:v>2963</c:v>
                </c:pt>
                <c:pt idx="1">
                  <c:v>143</c:v>
                </c:pt>
                <c:pt idx="2">
                  <c:v>946</c:v>
                </c:pt>
                <c:pt idx="3">
                  <c:v>9</c:v>
                </c:pt>
                <c:pt idx="4">
                  <c:v>4061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04808"/>
        <c:axId val="179305984"/>
      </c:barChart>
      <c:catAx>
        <c:axId val="17930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3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0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304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5155028109"/>
          <c:y val="0.49152545698531053"/>
          <c:w val="0.11375377251919871"/>
          <c:h val="7.28813018148128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Amount paid for</a:t>
            </a:r>
            <a:r>
              <a:rPr lang="en-US" baseline="0"/>
              <a:t> unemployment benefit due to lay off in theTourism Industry</a:t>
            </a:r>
            <a:r>
              <a:rPr lang="el-GR"/>
              <a:t> €</a:t>
            </a:r>
          </a:p>
        </c:rich>
      </c:tx>
      <c:layout>
        <c:manualLayout>
          <c:xMode val="edge"/>
          <c:yMode val="edge"/>
          <c:x val="0.12318836410813572"/>
          <c:y val="2.0338969191939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50933563501"/>
          <c:y val="8.0225988700564965E-2"/>
          <c:w val="0.76146156497759399"/>
          <c:h val="0.85028248587570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ΑΝΑ!$E$31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ΑΝΑ!$E$32:$E$36</c:f>
              <c:numCache>
                <c:formatCode>#,##0</c:formatCode>
                <c:ptCount val="5"/>
                <c:pt idx="0">
                  <c:v>7502652</c:v>
                </c:pt>
                <c:pt idx="1">
                  <c:v>188046</c:v>
                </c:pt>
                <c:pt idx="2">
                  <c:v>1412576</c:v>
                </c:pt>
                <c:pt idx="3">
                  <c:v>7620</c:v>
                </c:pt>
                <c:pt idx="4">
                  <c:v>9110894</c:v>
                </c:pt>
              </c:numCache>
            </c:numRef>
          </c:val>
        </c:ser>
        <c:ser>
          <c:idx val="1"/>
          <c:order val="1"/>
          <c:tx>
            <c:strRef>
              <c:f>ΑΝΑ!$F$31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ΑΝΑ!$A$32:$A$36</c:f>
              <c:strCache>
                <c:ptCount val="5"/>
                <c:pt idx="0">
                  <c:v>Cypriots</c:v>
                </c:pt>
                <c:pt idx="1">
                  <c:v>Aliens</c:v>
                </c:pt>
                <c:pt idx="2">
                  <c:v>Europeans</c:v>
                </c:pt>
                <c:pt idx="3">
                  <c:v>Turkish Cypriots</c:v>
                </c:pt>
                <c:pt idx="4">
                  <c:v>Total</c:v>
                </c:pt>
              </c:strCache>
            </c:strRef>
          </c:cat>
          <c:val>
            <c:numRef>
              <c:f>ΑΝΑ!$F$32:$F$36</c:f>
              <c:numCache>
                <c:formatCode>#,##0</c:formatCode>
                <c:ptCount val="5"/>
                <c:pt idx="0">
                  <c:v>7190642</c:v>
                </c:pt>
                <c:pt idx="1">
                  <c:v>206418</c:v>
                </c:pt>
                <c:pt idx="2">
                  <c:v>1359584</c:v>
                </c:pt>
                <c:pt idx="3">
                  <c:v>8100</c:v>
                </c:pt>
                <c:pt idx="4">
                  <c:v>8764744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8824"/>
        <c:axId val="89133528"/>
      </c:barChart>
      <c:catAx>
        <c:axId val="89128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3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33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28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0967731640888"/>
          <c:y val="0.49152541469039512"/>
          <c:w val="0.11375386012488953"/>
          <c:h val="7.2881380335933166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2461" cy="56257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C5" sqref="C5"/>
    </sheetView>
  </sheetViews>
  <sheetFormatPr defaultRowHeight="12.75" x14ac:dyDescent="0.2"/>
  <cols>
    <col min="1" max="1" width="14.5703125" customWidth="1"/>
    <col min="2" max="2" width="13.7109375" customWidth="1"/>
    <col min="3" max="3" width="14" customWidth="1"/>
    <col min="4" max="4" width="11" customWidth="1"/>
    <col min="5" max="5" width="14.140625" customWidth="1"/>
    <col min="6" max="6" width="14.42578125" customWidth="1"/>
    <col min="7" max="7" width="10.7109375" customWidth="1"/>
    <col min="8" max="8" width="13.28515625" customWidth="1"/>
  </cols>
  <sheetData>
    <row r="1" spans="1:9" ht="62.25" customHeight="1" x14ac:dyDescent="0.2">
      <c r="A1" s="99" t="s">
        <v>15</v>
      </c>
      <c r="B1" s="99"/>
      <c r="C1" s="99"/>
      <c r="D1" s="99"/>
      <c r="E1" s="99"/>
      <c r="F1" s="99"/>
      <c r="G1" s="99"/>
      <c r="H1" s="19"/>
      <c r="I1" s="19"/>
    </row>
    <row r="2" spans="1:9" ht="15" customHeight="1" x14ac:dyDescent="0.2">
      <c r="F2" s="1"/>
    </row>
    <row r="3" spans="1:9" ht="15" thickBot="1" x14ac:dyDescent="0.25">
      <c r="A3" s="98" t="s">
        <v>6</v>
      </c>
      <c r="B3" s="98"/>
      <c r="C3" s="98"/>
      <c r="D3" s="98"/>
      <c r="E3" s="98"/>
      <c r="F3" s="98"/>
      <c r="G3" s="98"/>
    </row>
    <row r="4" spans="1:9" ht="31.5" customHeight="1" x14ac:dyDescent="0.2">
      <c r="A4" s="100" t="s">
        <v>7</v>
      </c>
      <c r="B4" s="102" t="s">
        <v>17</v>
      </c>
      <c r="C4" s="102"/>
      <c r="D4" s="96" t="s">
        <v>18</v>
      </c>
      <c r="E4" s="94" t="s">
        <v>21</v>
      </c>
      <c r="F4" s="95"/>
      <c r="G4" s="96" t="s">
        <v>18</v>
      </c>
    </row>
    <row r="5" spans="1:9" ht="14.25" customHeight="1" x14ac:dyDescent="0.2">
      <c r="A5" s="101"/>
      <c r="B5" s="75" t="s">
        <v>2</v>
      </c>
      <c r="C5" s="75" t="s">
        <v>24</v>
      </c>
      <c r="D5" s="97"/>
      <c r="E5" s="75" t="s">
        <v>2</v>
      </c>
      <c r="F5" s="75" t="s">
        <v>24</v>
      </c>
      <c r="G5" s="97"/>
    </row>
    <row r="6" spans="1:9" ht="15" x14ac:dyDescent="0.2">
      <c r="A6" s="25" t="s">
        <v>16</v>
      </c>
      <c r="B6" s="26">
        <f>ΑΝΑ!B5+ΞΕΝ!B6</f>
        <v>4500</v>
      </c>
      <c r="C6" s="27">
        <f>ΑΝΑ!C5+ΞΕΝ!C6</f>
        <v>4590</v>
      </c>
      <c r="D6" s="28">
        <f>C6/B6-1</f>
        <v>2.0000000000000018E-2</v>
      </c>
      <c r="E6" s="40">
        <f>ΑΝΑ!E5+ΞΕΝ!E6</f>
        <v>10840140</v>
      </c>
      <c r="F6" s="27">
        <f>ΑΝΑ!F5+ΞΕΝ!F6</f>
        <v>10794178</v>
      </c>
      <c r="G6" s="29">
        <f>F6/E6-1</f>
        <v>-4.2399821404520699E-3</v>
      </c>
    </row>
    <row r="7" spans="1:9" ht="15" x14ac:dyDescent="0.2">
      <c r="A7" s="24" t="s">
        <v>3</v>
      </c>
      <c r="B7" s="26">
        <f>ΑΝΑ!B6+ΞΕΝ!B7</f>
        <v>282</v>
      </c>
      <c r="C7" s="27">
        <f>ΑΝΑ!C6+ΞΕΝ!C7</f>
        <v>309</v>
      </c>
      <c r="D7" s="17">
        <f>C7/B7-1</f>
        <v>9.5744680851063801E-2</v>
      </c>
      <c r="E7" s="40">
        <f>ΑΝΑ!E6+ΞΕΝ!E7</f>
        <v>473788</v>
      </c>
      <c r="F7" s="27">
        <f>ΑΝΑ!F6+ΞΕΝ!F7</f>
        <v>507108</v>
      </c>
      <c r="G7" s="18">
        <f>F7/E7-1</f>
        <v>7.0326812836120745E-2</v>
      </c>
    </row>
    <row r="8" spans="1:9" ht="15" x14ac:dyDescent="0.2">
      <c r="A8" s="24" t="s">
        <v>4</v>
      </c>
      <c r="B8" s="26">
        <f>ΑΝΑ!B7+ΞΕΝ!B8</f>
        <v>2506</v>
      </c>
      <c r="C8" s="27">
        <f>ΑΝΑ!C7+ΞΕΝ!C8</f>
        <v>2810</v>
      </c>
      <c r="D8" s="17">
        <f>C8/B8-1</f>
        <v>0.1213088587390263</v>
      </c>
      <c r="E8" s="40">
        <f>ΑΝΑ!E7+ΞΕΝ!E8</f>
        <v>3980836</v>
      </c>
      <c r="F8" s="27">
        <f>ΑΝΑ!F7+ΞΕΝ!F8</f>
        <v>4454070</v>
      </c>
      <c r="G8" s="18">
        <f>F8/E8-1</f>
        <v>0.11887804471221619</v>
      </c>
    </row>
    <row r="9" spans="1:9" s="86" customFormat="1" ht="15.75" thickBot="1" x14ac:dyDescent="0.25">
      <c r="A9" s="88" t="s">
        <v>5</v>
      </c>
      <c r="B9" s="89">
        <f>ΑΝΑ!B8+ΞΕΝ!B9</f>
        <v>16</v>
      </c>
      <c r="C9" s="90">
        <f>ΑΝΑ!C8+ΞΕΝ!C9</f>
        <v>19</v>
      </c>
      <c r="D9" s="91">
        <f>C9/B9-1</f>
        <v>0.1875</v>
      </c>
      <c r="E9" s="92">
        <f>ΑΝΑ!E8+ΞΕΝ!E9</f>
        <v>18232</v>
      </c>
      <c r="F9" s="90">
        <f>ΑΝΑ!F8+ΞΕΝ!F9</f>
        <v>29120</v>
      </c>
      <c r="G9" s="93">
        <f>F9/E9-1</f>
        <v>0.59719175076788056</v>
      </c>
    </row>
    <row r="10" spans="1:9" ht="15" thickBot="1" x14ac:dyDescent="0.25">
      <c r="A10" s="35" t="s">
        <v>8</v>
      </c>
      <c r="B10" s="36">
        <f>ΑΝΑ!B9+ΞΕΝ!B10</f>
        <v>7304</v>
      </c>
      <c r="C10" s="37">
        <f>ΑΝΑ!C9+ΞΕΝ!C10</f>
        <v>7728</v>
      </c>
      <c r="D10" s="38">
        <f>C10/B10-1</f>
        <v>5.8050383351588186E-2</v>
      </c>
      <c r="E10" s="41">
        <f>SUM(E6:E9)</f>
        <v>15312996</v>
      </c>
      <c r="F10" s="37">
        <f>ΑΝΑ!F9+ΞΕΝ!F10</f>
        <v>15784476</v>
      </c>
      <c r="G10" s="39">
        <f>F10/E10-1</f>
        <v>3.0789533282709725E-2</v>
      </c>
    </row>
    <row r="11" spans="1:9" ht="14.25" customHeight="1" x14ac:dyDescent="0.2">
      <c r="F11" s="2"/>
      <c r="G11" s="14"/>
    </row>
    <row r="12" spans="1:9" ht="15" thickBot="1" x14ac:dyDescent="0.25">
      <c r="A12" s="105" t="s">
        <v>11</v>
      </c>
      <c r="B12" s="105"/>
      <c r="C12" s="105"/>
      <c r="D12" s="105"/>
      <c r="E12" s="105"/>
      <c r="F12" s="105"/>
      <c r="G12" s="105"/>
    </row>
    <row r="13" spans="1:9" ht="31.5" customHeight="1" x14ac:dyDescent="0.2">
      <c r="A13" s="100" t="s">
        <v>7</v>
      </c>
      <c r="B13" s="102" t="s">
        <v>17</v>
      </c>
      <c r="C13" s="102"/>
      <c r="D13" s="96" t="s">
        <v>18</v>
      </c>
      <c r="E13" s="94" t="s">
        <v>21</v>
      </c>
      <c r="F13" s="95"/>
      <c r="G13" s="96" t="s">
        <v>18</v>
      </c>
    </row>
    <row r="14" spans="1:9" ht="14.25" customHeight="1" x14ac:dyDescent="0.2">
      <c r="A14" s="101"/>
      <c r="B14" s="75" t="s">
        <v>2</v>
      </c>
      <c r="C14" s="75" t="s">
        <v>24</v>
      </c>
      <c r="D14" s="97"/>
      <c r="E14" s="75" t="s">
        <v>2</v>
      </c>
      <c r="F14" s="75" t="s">
        <v>24</v>
      </c>
      <c r="G14" s="97"/>
    </row>
    <row r="15" spans="1:9" ht="15" x14ac:dyDescent="0.2">
      <c r="A15" s="25" t="s">
        <v>16</v>
      </c>
      <c r="B15" s="26">
        <f>ΑΝΑ!B14+ΞΕΝ!B15</f>
        <v>643</v>
      </c>
      <c r="C15" s="27">
        <f>ΑΝΑ!C14+ΞΕΝ!C15</f>
        <v>633</v>
      </c>
      <c r="D15" s="28">
        <f>C15/B15-1</f>
        <v>-1.5552099533437058E-2</v>
      </c>
      <c r="E15" s="27">
        <f>ΑΝΑ!E14+ΞΕΝ!E15</f>
        <v>1746064</v>
      </c>
      <c r="F15" s="27">
        <f>ΑΝΑ!F14+ΞΕΝ!F15</f>
        <v>1695720</v>
      </c>
      <c r="G15" s="29">
        <f>F15/E15-1</f>
        <v>-2.8832849196822163E-2</v>
      </c>
    </row>
    <row r="16" spans="1:9" ht="15" x14ac:dyDescent="0.2">
      <c r="A16" s="24" t="s">
        <v>3</v>
      </c>
      <c r="B16" s="26">
        <f>ΑΝΑ!B15+ΞΕΝ!B16</f>
        <v>44</v>
      </c>
      <c r="C16" s="27">
        <f>ΑΝΑ!C15+ΞΕΝ!C16</f>
        <v>51</v>
      </c>
      <c r="D16" s="17">
        <f>C16/B16-1</f>
        <v>0.15909090909090917</v>
      </c>
      <c r="E16" s="27">
        <f>ΑΝΑ!E15+ΞΕΝ!E16</f>
        <v>55458</v>
      </c>
      <c r="F16" s="27">
        <f>ΑΝΑ!F15+ΞΕΝ!F16</f>
        <v>69416</v>
      </c>
      <c r="G16" s="18">
        <f>F16/E16-1</f>
        <v>0.2516859605467201</v>
      </c>
    </row>
    <row r="17" spans="1:7" ht="15" x14ac:dyDescent="0.2">
      <c r="A17" s="24" t="s">
        <v>4</v>
      </c>
      <c r="B17" s="26">
        <f>ΑΝΑ!B16+ΞΕΝ!B17</f>
        <v>354</v>
      </c>
      <c r="C17" s="27">
        <f>ΑΝΑ!C16+ΞΕΝ!C17</f>
        <v>386</v>
      </c>
      <c r="D17" s="17">
        <f>C17/B17-1</f>
        <v>9.0395480225988756E-2</v>
      </c>
      <c r="E17" s="27">
        <f>ΑΝΑ!E16+ΞΕΝ!E17</f>
        <v>541934</v>
      </c>
      <c r="F17" s="27">
        <f>ΑΝΑ!F16+ΞΕΝ!F17</f>
        <v>587388</v>
      </c>
      <c r="G17" s="18">
        <f>F17/E17-1</f>
        <v>8.3873682035081831E-2</v>
      </c>
    </row>
    <row r="18" spans="1:7" ht="15.75" thickBot="1" x14ac:dyDescent="0.25">
      <c r="A18" s="88" t="s">
        <v>5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 x14ac:dyDescent="0.25">
      <c r="A19" s="35" t="s">
        <v>8</v>
      </c>
      <c r="B19" s="36">
        <f>SUM(B15:B18)</f>
        <v>1041</v>
      </c>
      <c r="C19" s="37">
        <f>ΑΝΑ!C18+ΞΕΝ!C19</f>
        <v>1070</v>
      </c>
      <c r="D19" s="38">
        <f>C19/B19-1</f>
        <v>2.7857829010566659E-2</v>
      </c>
      <c r="E19" s="37">
        <f>SUM(E15:E18)</f>
        <v>2343456</v>
      </c>
      <c r="F19" s="37">
        <f>ΑΝΑ!F18+ΞΕΝ!F19</f>
        <v>2352524</v>
      </c>
      <c r="G19" s="39">
        <f>F19/E19-1</f>
        <v>3.8694987232532618E-3</v>
      </c>
    </row>
    <row r="20" spans="1:7" ht="15.75" customHeight="1" x14ac:dyDescent="0.2">
      <c r="F20" s="7"/>
      <c r="G20" s="4"/>
    </row>
    <row r="21" spans="1:7" ht="15" thickBot="1" x14ac:dyDescent="0.25">
      <c r="A21" s="105" t="s">
        <v>20</v>
      </c>
      <c r="B21" s="105"/>
      <c r="C21" s="105"/>
      <c r="D21" s="105"/>
      <c r="E21" s="105"/>
      <c r="F21" s="105"/>
      <c r="G21" s="105"/>
    </row>
    <row r="22" spans="1:7" ht="31.5" customHeight="1" x14ac:dyDescent="0.2">
      <c r="A22" s="100" t="s">
        <v>7</v>
      </c>
      <c r="B22" s="102" t="s">
        <v>17</v>
      </c>
      <c r="C22" s="102"/>
      <c r="D22" s="96" t="s">
        <v>18</v>
      </c>
      <c r="E22" s="94" t="s">
        <v>21</v>
      </c>
      <c r="F22" s="95"/>
      <c r="G22" s="96" t="s">
        <v>18</v>
      </c>
    </row>
    <row r="23" spans="1:7" ht="14.25" customHeight="1" x14ac:dyDescent="0.2">
      <c r="A23" s="101"/>
      <c r="B23" s="75" t="s">
        <v>2</v>
      </c>
      <c r="C23" s="75" t="s">
        <v>24</v>
      </c>
      <c r="D23" s="97"/>
      <c r="E23" s="75" t="s">
        <v>2</v>
      </c>
      <c r="F23" s="75" t="s">
        <v>24</v>
      </c>
      <c r="G23" s="97"/>
    </row>
    <row r="24" spans="1:7" ht="15" x14ac:dyDescent="0.2">
      <c r="A24" s="25" t="s">
        <v>16</v>
      </c>
      <c r="B24" s="26">
        <f>ΑΝΑ!B23+ΞΕΝ!B24</f>
        <v>434</v>
      </c>
      <c r="C24" s="27">
        <f>ΑΝΑ!C23+ΞΕΝ!C24</f>
        <v>421</v>
      </c>
      <c r="D24" s="28">
        <f>C24/B24-1</f>
        <v>-2.9953917050691281E-2</v>
      </c>
      <c r="E24" s="27">
        <f>ΑΝΑ!E23+ΞΕΝ!E24</f>
        <v>1037304</v>
      </c>
      <c r="F24" s="27">
        <f>ΑΝΑ!F23+ΞΕΝ!F24</f>
        <v>1030406</v>
      </c>
      <c r="G24" s="29">
        <f>F24/E24-1</f>
        <v>-6.649930974911844E-3</v>
      </c>
    </row>
    <row r="25" spans="1:7" ht="15" x14ac:dyDescent="0.2">
      <c r="A25" s="24" t="s">
        <v>3</v>
      </c>
      <c r="B25" s="26">
        <f>ΑΝΑ!B24+ΞΕΝ!B25</f>
        <v>25</v>
      </c>
      <c r="C25" s="27">
        <f>ΑΝΑ!C24+ΞΕΝ!C25</f>
        <v>26</v>
      </c>
      <c r="D25" s="17">
        <f>C25/B25-1</f>
        <v>4.0000000000000036E-2</v>
      </c>
      <c r="E25" s="27">
        <f>ΑΝΑ!E24+ΞΕΝ!E25</f>
        <v>53734</v>
      </c>
      <c r="F25" s="27">
        <f>ΑΝΑ!F24+ΞΕΝ!F25</f>
        <v>49920</v>
      </c>
      <c r="G25" s="18">
        <f>F25/E25-1</f>
        <v>-7.0979268247292171E-2</v>
      </c>
    </row>
    <row r="26" spans="1:7" ht="15" x14ac:dyDescent="0.2">
      <c r="A26" s="24" t="s">
        <v>4</v>
      </c>
      <c r="B26" s="26">
        <f>ΑΝΑ!B25+ΞΕΝ!B26</f>
        <v>125</v>
      </c>
      <c r="C26" s="27">
        <f>ΑΝΑ!C25+ΞΕΝ!C26</f>
        <v>118</v>
      </c>
      <c r="D26" s="17">
        <f>C26/B26-1</f>
        <v>-5.600000000000005E-2</v>
      </c>
      <c r="E26" s="27">
        <f>ΑΝΑ!E25+ΞΕΝ!E26</f>
        <v>195064</v>
      </c>
      <c r="F26" s="27">
        <f>ΑΝΑ!F25+ΞΕΝ!F26</f>
        <v>201060</v>
      </c>
      <c r="G26" s="18">
        <f>F26/E26-1</f>
        <v>3.0738629372923709E-2</v>
      </c>
    </row>
    <row r="27" spans="1:7" ht="15.75" thickBot="1" x14ac:dyDescent="0.25">
      <c r="A27" s="88" t="s">
        <v>5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396</v>
      </c>
      <c r="F27" s="27">
        <f>ΑΝΑ!F26+ΞΕΝ!F27</f>
        <v>492</v>
      </c>
      <c r="G27" s="34">
        <f>F27/E27-1</f>
        <v>0.24242424242424243</v>
      </c>
    </row>
    <row r="28" spans="1:7" ht="15" thickBot="1" x14ac:dyDescent="0.25">
      <c r="A28" s="35" t="s">
        <v>8</v>
      </c>
      <c r="B28" s="36">
        <f>SUM(B24:B27)</f>
        <v>585</v>
      </c>
      <c r="C28" s="37">
        <f>ΑΝΑ!C27+ΞΕΝ!C28</f>
        <v>566</v>
      </c>
      <c r="D28" s="38">
        <f>C28/B28-1</f>
        <v>-3.2478632478632474E-2</v>
      </c>
      <c r="E28" s="37">
        <f>SUM(E24:E27)</f>
        <v>1286498</v>
      </c>
      <c r="F28" s="37">
        <f>ΑΝΑ!F27+ΞΕΝ!F28</f>
        <v>1281878</v>
      </c>
      <c r="G28" s="39">
        <f>F28/E28-1</f>
        <v>-3.5911443313553226E-3</v>
      </c>
    </row>
    <row r="29" spans="1:7" ht="15.75" customHeight="1" x14ac:dyDescent="0.2">
      <c r="F29" s="9"/>
      <c r="G29" s="10"/>
    </row>
    <row r="30" spans="1:7" ht="15" thickBot="1" x14ac:dyDescent="0.25">
      <c r="A30" s="98" t="s">
        <v>12</v>
      </c>
      <c r="B30" s="98"/>
      <c r="C30" s="98"/>
      <c r="D30" s="98"/>
      <c r="E30" s="98"/>
      <c r="F30" s="98"/>
      <c r="G30" s="98"/>
    </row>
    <row r="31" spans="1:7" ht="31.5" customHeight="1" x14ac:dyDescent="0.2">
      <c r="A31" s="100" t="s">
        <v>7</v>
      </c>
      <c r="B31" s="102" t="s">
        <v>17</v>
      </c>
      <c r="C31" s="102"/>
      <c r="D31" s="96" t="s">
        <v>18</v>
      </c>
      <c r="E31" s="94" t="s">
        <v>21</v>
      </c>
      <c r="F31" s="95"/>
      <c r="G31" s="96" t="s">
        <v>18</v>
      </c>
    </row>
    <row r="32" spans="1:7" ht="14.25" customHeight="1" x14ac:dyDescent="0.2">
      <c r="A32" s="101"/>
      <c r="B32" s="75" t="s">
        <v>2</v>
      </c>
      <c r="C32" s="75" t="s">
        <v>24</v>
      </c>
      <c r="D32" s="97"/>
      <c r="E32" s="75" t="s">
        <v>2</v>
      </c>
      <c r="F32" s="75" t="s">
        <v>24</v>
      </c>
      <c r="G32" s="97"/>
    </row>
    <row r="33" spans="1:9" ht="15" x14ac:dyDescent="0.2">
      <c r="A33" s="25" t="s">
        <v>16</v>
      </c>
      <c r="B33" s="26">
        <f>ΑΝΑ!B32+ΞΕΝ!B33</f>
        <v>5577</v>
      </c>
      <c r="C33" s="27">
        <f>ΑΝΑ!C32+ΞΕΝ!C33</f>
        <v>5644</v>
      </c>
      <c r="D33" s="28">
        <f>C33/B33-1</f>
        <v>1.2013627398242743E-2</v>
      </c>
      <c r="E33" s="43">
        <f>ΑΝΑ!E32+ΞΕΝ!E33</f>
        <v>13623508</v>
      </c>
      <c r="F33" s="27">
        <f>ΑΝΑ!F32+ΞΕΝ!F33</f>
        <v>13520304</v>
      </c>
      <c r="G33" s="29">
        <f>F33/E33-1</f>
        <v>-7.5754350494747769E-3</v>
      </c>
    </row>
    <row r="34" spans="1:9" ht="15" x14ac:dyDescent="0.2">
      <c r="A34" s="24" t="s">
        <v>3</v>
      </c>
      <c r="B34" s="23">
        <f>ΑΝΑ!B33+ΞΕΝ!B34</f>
        <v>351</v>
      </c>
      <c r="C34" s="8">
        <f>ΑΝΑ!C33+ΞΕΝ!C34</f>
        <v>386</v>
      </c>
      <c r="D34" s="17">
        <f>C34/B34-1</f>
        <v>9.9715099715099731E-2</v>
      </c>
      <c r="E34" s="16">
        <f>ΑΝΑ!E33+ΞΕΝ!E34</f>
        <v>582980</v>
      </c>
      <c r="F34" s="8">
        <f>ΑΝΑ!F33+ΞΕΝ!F34</f>
        <v>626444</v>
      </c>
      <c r="G34" s="18">
        <f>F34/E34-1</f>
        <v>7.4554873237503871E-2</v>
      </c>
    </row>
    <row r="35" spans="1:9" ht="15" x14ac:dyDescent="0.2">
      <c r="A35" s="24" t="s">
        <v>4</v>
      </c>
      <c r="B35" s="23">
        <f>ΑΝΑ!B34+ΞΕΝ!B35</f>
        <v>2985</v>
      </c>
      <c r="C35" s="8">
        <f>ΑΝΑ!C34+ΞΕΝ!C35</f>
        <v>3314</v>
      </c>
      <c r="D35" s="17">
        <f>C35/B35-1</f>
        <v>0.11021775544388612</v>
      </c>
      <c r="E35" s="16">
        <f>ΑΝΑ!E34+ΞΕΝ!E35</f>
        <v>4717834</v>
      </c>
      <c r="F35" s="8">
        <f>ΑΝΑ!F34+ΞΕΝ!F35</f>
        <v>5242518</v>
      </c>
      <c r="G35" s="18">
        <f>F35/E35-1</f>
        <v>0.11121289981800975</v>
      </c>
    </row>
    <row r="36" spans="1:9" ht="15.75" thickBot="1" x14ac:dyDescent="0.25">
      <c r="A36" s="88" t="s">
        <v>5</v>
      </c>
      <c r="B36" s="31">
        <f>ΑΝΑ!B35+ΞΕΝ!B36</f>
        <v>17</v>
      </c>
      <c r="C36" s="32">
        <f>ΑΝΑ!C35+ΞΕΝ!C36</f>
        <v>20</v>
      </c>
      <c r="D36" s="33">
        <f>C36/B36-1</f>
        <v>0.17647058823529416</v>
      </c>
      <c r="E36" s="47">
        <f>ΑΝΑ!E35+ΞΕΝ!E36</f>
        <v>18628</v>
      </c>
      <c r="F36" s="32">
        <f>ΑΝΑ!F35+ΞΕΝ!F36</f>
        <v>29612</v>
      </c>
      <c r="G36" s="34">
        <f>F36/E36-1</f>
        <v>0.58964998926347434</v>
      </c>
    </row>
    <row r="37" spans="1:9" ht="16.5" customHeight="1" thickBot="1" x14ac:dyDescent="0.25">
      <c r="A37" s="35" t="s">
        <v>8</v>
      </c>
      <c r="B37" s="36">
        <f>ΑΝΑ!B36+ΞΕΝ!B37</f>
        <v>8930</v>
      </c>
      <c r="C37" s="37">
        <f>ΑΝΑ!C36+ΞΕΝ!C37</f>
        <v>9364</v>
      </c>
      <c r="D37" s="38">
        <f>C37/B37-1</f>
        <v>4.8600223964165634E-2</v>
      </c>
      <c r="E37" s="46">
        <f>ΑΝΑ!E36+ΞΕΝ!E37</f>
        <v>18942950</v>
      </c>
      <c r="F37" s="37">
        <f>ΑΝΑ!F36+ΞΕΝ!F37</f>
        <v>19418878</v>
      </c>
      <c r="G37" s="39">
        <f>F37/E37-1</f>
        <v>2.5124281064987208E-2</v>
      </c>
    </row>
    <row r="38" spans="1:9" ht="14.25" x14ac:dyDescent="0.2">
      <c r="F38" s="3"/>
      <c r="G38" s="13"/>
    </row>
    <row r="39" spans="1:9" ht="14.25" x14ac:dyDescent="0.2">
      <c r="A39" s="103" t="s">
        <v>22</v>
      </c>
      <c r="B39" s="103"/>
      <c r="C39" s="103"/>
      <c r="D39" s="103"/>
      <c r="E39" s="103"/>
      <c r="F39" s="103"/>
      <c r="G39" s="103"/>
      <c r="H39" s="20"/>
      <c r="I39" s="20"/>
    </row>
    <row r="40" spans="1:9" ht="12.75" customHeight="1" x14ac:dyDescent="0.2">
      <c r="A40" s="48"/>
      <c r="B40" s="48"/>
      <c r="C40" s="48"/>
      <c r="D40" s="48"/>
      <c r="E40" s="48"/>
      <c r="F40" s="48"/>
      <c r="G40" s="48"/>
      <c r="H40" s="20"/>
      <c r="I40" s="20"/>
    </row>
    <row r="41" spans="1:9" ht="11.25" customHeight="1" x14ac:dyDescent="0.2">
      <c r="A41" s="48"/>
      <c r="B41" s="48"/>
      <c r="C41" s="48"/>
      <c r="D41" s="48"/>
      <c r="E41" s="48"/>
      <c r="F41" s="48"/>
      <c r="G41" s="48"/>
    </row>
    <row r="42" spans="1:9" x14ac:dyDescent="0.2">
      <c r="A42" s="50" t="s">
        <v>14</v>
      </c>
      <c r="B42" s="49"/>
      <c r="C42" s="50"/>
      <c r="D42" s="50"/>
      <c r="E42" s="50"/>
      <c r="F42" s="50"/>
      <c r="G42" s="50"/>
    </row>
    <row r="43" spans="1:9" x14ac:dyDescent="0.2">
      <c r="A43" s="54"/>
      <c r="B43" s="55"/>
      <c r="C43" s="55"/>
      <c r="D43" s="51"/>
      <c r="E43" s="51"/>
      <c r="F43" s="50"/>
      <c r="G43" s="50"/>
      <c r="H43" s="6"/>
    </row>
    <row r="44" spans="1:9" x14ac:dyDescent="0.2">
      <c r="A44" s="50"/>
      <c r="B44" s="50"/>
      <c r="C44" s="50"/>
      <c r="D44" s="50"/>
      <c r="E44" s="104" t="s">
        <v>9</v>
      </c>
      <c r="F44" s="104"/>
      <c r="G44" s="104"/>
      <c r="I44" s="6"/>
    </row>
    <row r="45" spans="1:9" x14ac:dyDescent="0.2">
      <c r="A45" s="87">
        <v>42907</v>
      </c>
      <c r="B45" s="50"/>
      <c r="C45" s="50"/>
      <c r="D45" s="50"/>
      <c r="E45" s="104" t="s">
        <v>10</v>
      </c>
      <c r="F45" s="104"/>
      <c r="G45" s="104"/>
    </row>
  </sheetData>
  <mergeCells count="28"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4:G44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31:F31"/>
    <mergeCell ref="G31:G32"/>
    <mergeCell ref="E22:F22"/>
    <mergeCell ref="G22:G23"/>
    <mergeCell ref="A3:G3"/>
    <mergeCell ref="A1:G1"/>
    <mergeCell ref="G13:G14"/>
    <mergeCell ref="A13:A14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1" zoomScaleNormal="100" workbookViewId="0">
      <selection activeCell="F24" sqref="F24:F27"/>
    </sheetView>
  </sheetViews>
  <sheetFormatPr defaultRowHeight="12.75" x14ac:dyDescent="0.2"/>
  <cols>
    <col min="1" max="1" width="14.7109375" customWidth="1"/>
    <col min="2" max="2" width="14" customWidth="1"/>
    <col min="3" max="3" width="14.140625" customWidth="1"/>
    <col min="4" max="4" width="10.28515625" customWidth="1"/>
    <col min="5" max="5" width="13.7109375" customWidth="1"/>
    <col min="6" max="6" width="16.5703125" customWidth="1"/>
    <col min="7" max="7" width="10.7109375" customWidth="1"/>
  </cols>
  <sheetData>
    <row r="1" spans="1:9" ht="46.5" customHeight="1" x14ac:dyDescent="0.2">
      <c r="A1" s="99" t="s">
        <v>15</v>
      </c>
      <c r="B1" s="99"/>
      <c r="C1" s="99"/>
      <c r="D1" s="99"/>
      <c r="E1" s="99"/>
      <c r="F1" s="99"/>
      <c r="G1" s="99"/>
      <c r="H1" s="19"/>
      <c r="I1" s="19"/>
    </row>
    <row r="2" spans="1:9" x14ac:dyDescent="0.2">
      <c r="F2" s="1"/>
    </row>
    <row r="3" spans="1:9" ht="15" thickBot="1" x14ac:dyDescent="0.25">
      <c r="A3" s="98" t="s">
        <v>6</v>
      </c>
      <c r="B3" s="98"/>
      <c r="C3" s="98"/>
      <c r="D3" s="98"/>
      <c r="E3" s="98"/>
      <c r="F3" s="98"/>
      <c r="G3" s="98"/>
    </row>
    <row r="4" spans="1:9" ht="45" customHeight="1" x14ac:dyDescent="0.2">
      <c r="A4" s="100" t="s">
        <v>7</v>
      </c>
      <c r="B4" s="102" t="s">
        <v>17</v>
      </c>
      <c r="C4" s="102"/>
      <c r="D4" s="96" t="s">
        <v>18</v>
      </c>
      <c r="E4" s="94" t="s">
        <v>19</v>
      </c>
      <c r="F4" s="95"/>
      <c r="G4" s="96" t="s">
        <v>18</v>
      </c>
    </row>
    <row r="5" spans="1:9" ht="15" customHeight="1" x14ac:dyDescent="0.2">
      <c r="A5" s="106"/>
      <c r="B5" s="74" t="s">
        <v>2</v>
      </c>
      <c r="C5" s="75" t="s">
        <v>24</v>
      </c>
      <c r="D5" s="97"/>
      <c r="E5" s="75" t="s">
        <v>2</v>
      </c>
      <c r="F5" s="75" t="s">
        <v>24</v>
      </c>
      <c r="G5" s="97"/>
    </row>
    <row r="6" spans="1:9" ht="15" customHeight="1" x14ac:dyDescent="0.25">
      <c r="A6" s="25" t="s">
        <v>16</v>
      </c>
      <c r="B6" s="69">
        <v>2363</v>
      </c>
      <c r="C6" s="69">
        <v>2441</v>
      </c>
      <c r="D6" s="28">
        <f>C6/B6-1</f>
        <v>3.3008887008040722E-2</v>
      </c>
      <c r="E6" s="69">
        <v>5618046</v>
      </c>
      <c r="F6" s="69">
        <v>5770512</v>
      </c>
      <c r="G6" s="29">
        <f>F6/E6-1</f>
        <v>2.7138617234533147E-2</v>
      </c>
    </row>
    <row r="7" spans="1:9" ht="15" customHeight="1" x14ac:dyDescent="0.25">
      <c r="A7" s="24" t="s">
        <v>3</v>
      </c>
      <c r="B7" s="69">
        <v>178</v>
      </c>
      <c r="C7" s="69">
        <v>202</v>
      </c>
      <c r="D7" s="28">
        <f>C7/B7-1</f>
        <v>0.13483146067415741</v>
      </c>
      <c r="E7" s="69">
        <v>331484</v>
      </c>
      <c r="F7" s="69">
        <v>356140</v>
      </c>
      <c r="G7" s="29">
        <f>F7/E7-1</f>
        <v>7.4380663923447221E-2</v>
      </c>
    </row>
    <row r="8" spans="1:9" ht="15" customHeight="1" x14ac:dyDescent="0.25">
      <c r="A8" s="24" t="s">
        <v>4</v>
      </c>
      <c r="B8" s="69">
        <v>1743</v>
      </c>
      <c r="C8" s="69">
        <v>2048</v>
      </c>
      <c r="D8" s="28">
        <f>C8/B8-1</f>
        <v>0.17498565691336765</v>
      </c>
      <c r="E8" s="69">
        <v>2849196</v>
      </c>
      <c r="F8" s="69">
        <v>3391164</v>
      </c>
      <c r="G8" s="29">
        <f>F8/E8-1</f>
        <v>0.19021787198915052</v>
      </c>
    </row>
    <row r="9" spans="1:9" ht="15" customHeight="1" thickBot="1" x14ac:dyDescent="0.3">
      <c r="A9" s="30" t="s">
        <v>5</v>
      </c>
      <c r="B9" s="84">
        <v>7</v>
      </c>
      <c r="C9" s="84">
        <v>11</v>
      </c>
      <c r="D9" s="28">
        <f>C9/B9-1</f>
        <v>0.5714285714285714</v>
      </c>
      <c r="E9" s="70">
        <v>11008</v>
      </c>
      <c r="F9" s="70">
        <v>21512</v>
      </c>
      <c r="G9" s="29">
        <f>F9/E9-1</f>
        <v>0.95421511627906974</v>
      </c>
    </row>
    <row r="10" spans="1:9" ht="15" customHeight="1" thickBot="1" x14ac:dyDescent="0.25">
      <c r="A10" s="35" t="s">
        <v>8</v>
      </c>
      <c r="B10" s="37">
        <f>SUM(B6:B9)</f>
        <v>4291</v>
      </c>
      <c r="C10" s="37">
        <f>SUM(C6:C9)</f>
        <v>4702</v>
      </c>
      <c r="D10" s="38">
        <f>C10/B10-1</f>
        <v>9.578186902819863E-2</v>
      </c>
      <c r="E10" s="41">
        <f>SUM(E6:E9)</f>
        <v>8809734</v>
      </c>
      <c r="F10" s="71">
        <f>SUM(F6:F9)</f>
        <v>9539328</v>
      </c>
      <c r="G10" s="39">
        <f>F10/E10-1</f>
        <v>8.2816802414238611E-2</v>
      </c>
    </row>
    <row r="11" spans="1:9" ht="14.25" x14ac:dyDescent="0.2">
      <c r="F11" s="2"/>
    </row>
    <row r="12" spans="1:9" ht="15" thickBot="1" x14ac:dyDescent="0.25">
      <c r="A12" s="105" t="s">
        <v>11</v>
      </c>
      <c r="B12" s="105"/>
      <c r="C12" s="105"/>
      <c r="D12" s="105"/>
      <c r="E12" s="105"/>
      <c r="F12" s="105"/>
      <c r="G12" s="105"/>
    </row>
    <row r="13" spans="1:9" ht="45" customHeight="1" x14ac:dyDescent="0.2">
      <c r="A13" s="100" t="s">
        <v>7</v>
      </c>
      <c r="B13" s="102" t="s">
        <v>17</v>
      </c>
      <c r="C13" s="102"/>
      <c r="D13" s="96" t="s">
        <v>18</v>
      </c>
      <c r="E13" s="94" t="s">
        <v>19</v>
      </c>
      <c r="F13" s="95"/>
      <c r="G13" s="96" t="s">
        <v>18</v>
      </c>
    </row>
    <row r="14" spans="1:9" ht="15" customHeight="1" x14ac:dyDescent="0.2">
      <c r="A14" s="106"/>
      <c r="B14" s="74" t="s">
        <v>2</v>
      </c>
      <c r="C14" s="75" t="s">
        <v>24</v>
      </c>
      <c r="D14" s="97"/>
      <c r="E14" s="75" t="s">
        <v>2</v>
      </c>
      <c r="F14" s="75" t="s">
        <v>24</v>
      </c>
      <c r="G14" s="97"/>
    </row>
    <row r="15" spans="1:9" ht="15" customHeight="1" x14ac:dyDescent="0.25">
      <c r="A15" s="25" t="s">
        <v>16</v>
      </c>
      <c r="B15" s="69">
        <v>157</v>
      </c>
      <c r="C15" s="69">
        <v>183</v>
      </c>
      <c r="D15" s="28">
        <f>C15/B15-1</f>
        <v>0.16560509554140124</v>
      </c>
      <c r="E15" s="69">
        <v>395476</v>
      </c>
      <c r="F15" s="69">
        <v>442134</v>
      </c>
      <c r="G15" s="29">
        <f>F15/E15-1</f>
        <v>0.11797934640787311</v>
      </c>
    </row>
    <row r="16" spans="1:9" ht="15" customHeight="1" x14ac:dyDescent="0.25">
      <c r="A16" s="24" t="s">
        <v>3</v>
      </c>
      <c r="B16" s="69">
        <v>27</v>
      </c>
      <c r="C16" s="69">
        <v>26</v>
      </c>
      <c r="D16" s="28">
        <f>C16/B16-1</f>
        <v>-3.703703703703709E-2</v>
      </c>
      <c r="E16" s="69">
        <v>34568</v>
      </c>
      <c r="F16" s="69">
        <v>38886</v>
      </c>
      <c r="G16" s="29">
        <f>F16/E16-1</f>
        <v>0.12491321453367266</v>
      </c>
    </row>
    <row r="17" spans="1:7" ht="15" customHeight="1" x14ac:dyDescent="0.25">
      <c r="A17" s="24" t="s">
        <v>4</v>
      </c>
      <c r="B17" s="69">
        <v>237</v>
      </c>
      <c r="C17" s="69">
        <v>257</v>
      </c>
      <c r="D17" s="28">
        <f>C17/B17-1</f>
        <v>8.4388185654008518E-2</v>
      </c>
      <c r="E17" s="69">
        <v>364168</v>
      </c>
      <c r="F17" s="69">
        <v>398452</v>
      </c>
      <c r="G17" s="29">
        <f>F17/E17-1</f>
        <v>9.414336240416521E-2</v>
      </c>
    </row>
    <row r="18" spans="1:7" ht="15" customHeight="1" thickBot="1" x14ac:dyDescent="0.3">
      <c r="A18" s="88" t="s">
        <v>5</v>
      </c>
      <c r="B18" s="84">
        <v>0</v>
      </c>
      <c r="C18" s="84">
        <v>0</v>
      </c>
      <c r="D18" s="17" t="s">
        <v>1</v>
      </c>
      <c r="E18" s="69">
        <v>0</v>
      </c>
      <c r="F18" s="69">
        <v>0</v>
      </c>
      <c r="G18" s="18" t="s">
        <v>1</v>
      </c>
    </row>
    <row r="19" spans="1:7" ht="15" customHeight="1" thickBot="1" x14ac:dyDescent="0.25">
      <c r="A19" s="35" t="s">
        <v>8</v>
      </c>
      <c r="B19" s="37">
        <f>SUM(B15:B18)</f>
        <v>421</v>
      </c>
      <c r="C19" s="37">
        <f>SUM(C15:C18)</f>
        <v>466</v>
      </c>
      <c r="D19" s="38">
        <f>C19/B19-1</f>
        <v>0.10688836104513055</v>
      </c>
      <c r="E19" s="37">
        <f>SUM(E15:E18)</f>
        <v>794212</v>
      </c>
      <c r="F19" s="37">
        <f>SUM(F15:F18)</f>
        <v>879472</v>
      </c>
      <c r="G19" s="39">
        <f>F19/E19-1</f>
        <v>0.10735168947333951</v>
      </c>
    </row>
    <row r="20" spans="1:7" ht="15" x14ac:dyDescent="0.2">
      <c r="F20" s="7"/>
      <c r="G20" s="4"/>
    </row>
    <row r="21" spans="1:7" ht="15" thickBot="1" x14ac:dyDescent="0.25">
      <c r="A21" s="105" t="s">
        <v>20</v>
      </c>
      <c r="B21" s="105"/>
      <c r="C21" s="105"/>
      <c r="D21" s="105"/>
      <c r="E21" s="105"/>
      <c r="F21" s="105"/>
      <c r="G21" s="105"/>
    </row>
    <row r="22" spans="1:7" ht="45" customHeight="1" x14ac:dyDescent="0.2">
      <c r="A22" s="100" t="s">
        <v>7</v>
      </c>
      <c r="B22" s="102" t="s">
        <v>17</v>
      </c>
      <c r="C22" s="102"/>
      <c r="D22" s="96" t="s">
        <v>18</v>
      </c>
      <c r="E22" s="94" t="s">
        <v>19</v>
      </c>
      <c r="F22" s="95"/>
      <c r="G22" s="96" t="s">
        <v>18</v>
      </c>
    </row>
    <row r="23" spans="1:7" ht="15" customHeight="1" x14ac:dyDescent="0.2">
      <c r="A23" s="106"/>
      <c r="B23" s="74" t="s">
        <v>2</v>
      </c>
      <c r="C23" s="75" t="s">
        <v>24</v>
      </c>
      <c r="D23" s="97"/>
      <c r="E23" s="75" t="s">
        <v>2</v>
      </c>
      <c r="F23" s="75" t="s">
        <v>24</v>
      </c>
      <c r="G23" s="97"/>
    </row>
    <row r="24" spans="1:7" ht="15" customHeight="1" x14ac:dyDescent="0.25">
      <c r="A24" s="25" t="s">
        <v>16</v>
      </c>
      <c r="B24" s="69">
        <v>51</v>
      </c>
      <c r="C24" s="69">
        <v>57</v>
      </c>
      <c r="D24" s="28">
        <f>C24/B24-1</f>
        <v>0.11764705882352944</v>
      </c>
      <c r="E24" s="69">
        <v>107334</v>
      </c>
      <c r="F24" s="69">
        <v>117016</v>
      </c>
      <c r="G24" s="29">
        <f>F24/E24-1</f>
        <v>9.0204408668269176E-2</v>
      </c>
    </row>
    <row r="25" spans="1:7" ht="15" customHeight="1" x14ac:dyDescent="0.25">
      <c r="A25" s="24" t="s">
        <v>3</v>
      </c>
      <c r="B25" s="69">
        <v>15</v>
      </c>
      <c r="C25" s="69">
        <v>15</v>
      </c>
      <c r="D25" s="28">
        <f>C25/B25-1</f>
        <v>0</v>
      </c>
      <c r="E25" s="69">
        <v>28882</v>
      </c>
      <c r="F25" s="69">
        <v>25000</v>
      </c>
      <c r="G25" s="29">
        <f>F25/E25-1</f>
        <v>-0.1344089744477529</v>
      </c>
    </row>
    <row r="26" spans="1:7" ht="15" customHeight="1" x14ac:dyDescent="0.25">
      <c r="A26" s="24" t="s">
        <v>4</v>
      </c>
      <c r="B26" s="69">
        <v>68</v>
      </c>
      <c r="C26" s="69">
        <v>63</v>
      </c>
      <c r="D26" s="28">
        <f>C26/B26-1</f>
        <v>-7.3529411764705843E-2</v>
      </c>
      <c r="E26" s="69">
        <v>91894</v>
      </c>
      <c r="F26" s="69">
        <v>93318</v>
      </c>
      <c r="G26" s="29">
        <f>F26/E26-1</f>
        <v>1.5496115089124407E-2</v>
      </c>
    </row>
    <row r="27" spans="1:7" ht="15" customHeight="1" thickBot="1" x14ac:dyDescent="0.3">
      <c r="A27" s="88" t="s">
        <v>5</v>
      </c>
      <c r="B27" s="84">
        <v>0</v>
      </c>
      <c r="C27" s="84">
        <v>0</v>
      </c>
      <c r="D27" s="17" t="s">
        <v>1</v>
      </c>
      <c r="E27" s="70">
        <v>0</v>
      </c>
      <c r="F27" s="70">
        <v>0</v>
      </c>
      <c r="G27" s="18" t="s">
        <v>1</v>
      </c>
    </row>
    <row r="28" spans="1:7" ht="15" customHeight="1" thickBot="1" x14ac:dyDescent="0.25">
      <c r="A28" s="35" t="s">
        <v>8</v>
      </c>
      <c r="B28" s="37">
        <f>SUM(B24:B27)</f>
        <v>134</v>
      </c>
      <c r="C28" s="37">
        <f>SUM(C24:C27)</f>
        <v>135</v>
      </c>
      <c r="D28" s="38">
        <f>C28/B28-1</f>
        <v>7.4626865671640896E-3</v>
      </c>
      <c r="E28" s="46">
        <f>SUM(E24:E27)</f>
        <v>228110</v>
      </c>
      <c r="F28" s="71">
        <f>SUM(F24:F27)</f>
        <v>235334</v>
      </c>
      <c r="G28" s="39">
        <f>F28/E28-1</f>
        <v>3.1668931655780108E-2</v>
      </c>
    </row>
    <row r="29" spans="1:7" ht="15" x14ac:dyDescent="0.2">
      <c r="F29" s="11"/>
      <c r="G29" s="12"/>
    </row>
    <row r="30" spans="1:7" ht="15" thickBot="1" x14ac:dyDescent="0.25">
      <c r="A30" s="98" t="s">
        <v>12</v>
      </c>
      <c r="B30" s="98"/>
      <c r="C30" s="98"/>
      <c r="D30" s="98"/>
      <c r="E30" s="98"/>
      <c r="F30" s="98"/>
      <c r="G30" s="98"/>
    </row>
    <row r="31" spans="1:7" ht="45" customHeight="1" x14ac:dyDescent="0.2">
      <c r="A31" s="100" t="s">
        <v>7</v>
      </c>
      <c r="B31" s="102" t="s">
        <v>17</v>
      </c>
      <c r="C31" s="102"/>
      <c r="D31" s="96" t="s">
        <v>18</v>
      </c>
      <c r="E31" s="94" t="s">
        <v>19</v>
      </c>
      <c r="F31" s="95"/>
      <c r="G31" s="96" t="s">
        <v>18</v>
      </c>
    </row>
    <row r="32" spans="1:7" ht="15" customHeight="1" x14ac:dyDescent="0.2">
      <c r="A32" s="106"/>
      <c r="B32" s="74" t="s">
        <v>2</v>
      </c>
      <c r="C32" s="75" t="s">
        <v>24</v>
      </c>
      <c r="D32" s="97"/>
      <c r="E32" s="75" t="s">
        <v>2</v>
      </c>
      <c r="F32" s="75" t="s">
        <v>24</v>
      </c>
      <c r="G32" s="97"/>
    </row>
    <row r="33" spans="1:9" ht="15" customHeight="1" x14ac:dyDescent="0.2">
      <c r="A33" s="25" t="s">
        <v>16</v>
      </c>
      <c r="B33" s="26">
        <f t="shared" ref="B33:C36" si="0">B6+B15+B24</f>
        <v>2571</v>
      </c>
      <c r="C33" s="26">
        <f t="shared" si="0"/>
        <v>2681</v>
      </c>
      <c r="D33" s="28">
        <f>C33/B33-1</f>
        <v>4.2784908595877136E-2</v>
      </c>
      <c r="E33" s="73">
        <f t="shared" ref="E33:F36" si="1">E6+E15+E24</f>
        <v>6120856</v>
      </c>
      <c r="F33" s="8">
        <f t="shared" si="1"/>
        <v>6329662</v>
      </c>
      <c r="G33" s="29">
        <f>F33/E33-1</f>
        <v>3.4113855970472118E-2</v>
      </c>
    </row>
    <row r="34" spans="1:9" ht="15" customHeight="1" x14ac:dyDescent="0.2">
      <c r="A34" s="24" t="s">
        <v>3</v>
      </c>
      <c r="B34" s="26">
        <f t="shared" si="0"/>
        <v>220</v>
      </c>
      <c r="C34" s="26">
        <f t="shared" si="0"/>
        <v>243</v>
      </c>
      <c r="D34" s="17">
        <f>C34/B34-1</f>
        <v>0.1045454545454545</v>
      </c>
      <c r="E34" s="73">
        <f t="shared" si="1"/>
        <v>394934</v>
      </c>
      <c r="F34" s="8">
        <f t="shared" si="1"/>
        <v>420026</v>
      </c>
      <c r="G34" s="18">
        <f>F34/E34-1</f>
        <v>6.3534666551879448E-2</v>
      </c>
    </row>
    <row r="35" spans="1:9" ht="15" customHeight="1" x14ac:dyDescent="0.2">
      <c r="A35" s="24" t="s">
        <v>4</v>
      </c>
      <c r="B35" s="26">
        <f t="shared" si="0"/>
        <v>2048</v>
      </c>
      <c r="C35" s="26">
        <f t="shared" si="0"/>
        <v>2368</v>
      </c>
      <c r="D35" s="17">
        <f>C35/B35-1</f>
        <v>0.15625</v>
      </c>
      <c r="E35" s="73">
        <f t="shared" si="1"/>
        <v>3305258</v>
      </c>
      <c r="F35" s="8">
        <f t="shared" si="1"/>
        <v>3882934</v>
      </c>
      <c r="G35" s="18">
        <f>F35/E35-1</f>
        <v>0.1747748587250979</v>
      </c>
    </row>
    <row r="36" spans="1:9" ht="15" customHeight="1" thickBot="1" x14ac:dyDescent="0.25">
      <c r="A36" s="88" t="s">
        <v>5</v>
      </c>
      <c r="B36" s="26">
        <f t="shared" si="0"/>
        <v>7</v>
      </c>
      <c r="C36" s="26">
        <f t="shared" si="0"/>
        <v>11</v>
      </c>
      <c r="D36" s="33">
        <f>C36/B36-1</f>
        <v>0.5714285714285714</v>
      </c>
      <c r="E36" s="73">
        <f t="shared" si="1"/>
        <v>11008</v>
      </c>
      <c r="F36" s="8">
        <f t="shared" si="1"/>
        <v>21512</v>
      </c>
      <c r="G36" s="34">
        <f>F36/E36-1</f>
        <v>0.95421511627906974</v>
      </c>
      <c r="I36" s="14"/>
    </row>
    <row r="37" spans="1:9" ht="15" customHeight="1" thickBot="1" x14ac:dyDescent="0.25">
      <c r="A37" s="35" t="s">
        <v>8</v>
      </c>
      <c r="B37" s="36">
        <f>SUM(B33:B36)</f>
        <v>4846</v>
      </c>
      <c r="C37" s="37">
        <f>SUM(C33:C36)</f>
        <v>5303</v>
      </c>
      <c r="D37" s="38">
        <f>C37/B37-1</f>
        <v>9.4304581097812701E-2</v>
      </c>
      <c r="E37" s="41">
        <f>SUM(E33:E36)</f>
        <v>9832056</v>
      </c>
      <c r="F37" s="37">
        <f>SUM(F33:F36)</f>
        <v>10654134</v>
      </c>
      <c r="G37" s="39">
        <f>F37/E37-1</f>
        <v>8.3612013601224389E-2</v>
      </c>
    </row>
    <row r="38" spans="1:9" ht="15" x14ac:dyDescent="0.2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4.25" customHeight="1" x14ac:dyDescent="0.2">
      <c r="A39" s="103" t="s">
        <v>22</v>
      </c>
      <c r="B39" s="103"/>
      <c r="C39" s="103"/>
      <c r="D39" s="103"/>
      <c r="E39" s="103"/>
      <c r="F39" s="103"/>
      <c r="G39" s="103"/>
      <c r="H39" s="52"/>
      <c r="I39" s="20"/>
    </row>
    <row r="40" spans="1:9" ht="14.25" x14ac:dyDescent="0.2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 x14ac:dyDescent="0.2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 x14ac:dyDescent="0.2">
      <c r="A42" s="56" t="s">
        <v>13</v>
      </c>
      <c r="B42" s="48"/>
      <c r="C42" s="53"/>
      <c r="D42" s="53"/>
      <c r="E42" s="53"/>
      <c r="F42" s="53"/>
      <c r="G42" s="53"/>
      <c r="H42" s="53"/>
      <c r="I42" s="15"/>
    </row>
    <row r="43" spans="1:9" ht="14.25" x14ac:dyDescent="0.2">
      <c r="A43" s="56"/>
      <c r="B43" s="48"/>
      <c r="C43" s="53"/>
      <c r="D43" s="53"/>
      <c r="E43" s="53"/>
      <c r="F43" s="53"/>
      <c r="G43" s="53"/>
      <c r="H43" s="53"/>
      <c r="I43" s="15"/>
    </row>
    <row r="44" spans="1:9" x14ac:dyDescent="0.2">
      <c r="A44" s="50"/>
      <c r="B44" s="50"/>
      <c r="C44" s="50"/>
      <c r="E44" s="104" t="s">
        <v>9</v>
      </c>
      <c r="F44" s="104"/>
      <c r="G44" s="104"/>
    </row>
    <row r="45" spans="1:9" x14ac:dyDescent="0.2">
      <c r="A45" s="87">
        <v>42907</v>
      </c>
      <c r="B45" s="54"/>
      <c r="C45" s="54"/>
      <c r="D45" s="54"/>
      <c r="E45" s="104" t="s">
        <v>10</v>
      </c>
      <c r="F45" s="104"/>
      <c r="G45" s="104"/>
    </row>
    <row r="46" spans="1:9" x14ac:dyDescent="0.2">
      <c r="B46" s="56"/>
      <c r="C46" s="56"/>
      <c r="D46" s="56"/>
      <c r="E46" s="56"/>
      <c r="F46" s="56"/>
      <c r="G46" s="56"/>
      <c r="H46" s="50"/>
      <c r="I46" s="6"/>
    </row>
    <row r="47" spans="1:9" x14ac:dyDescent="0.2">
      <c r="A47" s="57"/>
      <c r="B47" s="50"/>
      <c r="C47" s="50"/>
      <c r="D47" s="50"/>
      <c r="E47" s="104"/>
      <c r="F47" s="104"/>
      <c r="G47" s="104"/>
      <c r="H47" s="50"/>
    </row>
    <row r="48" spans="1:9" x14ac:dyDescent="0.2">
      <c r="B48" s="50"/>
      <c r="C48" s="50"/>
      <c r="D48" s="50"/>
      <c r="E48" s="50"/>
      <c r="F48" s="50"/>
      <c r="G48" s="50"/>
      <c r="H48" s="50"/>
    </row>
    <row r="53" spans="5:5" x14ac:dyDescent="0.2">
      <c r="E53" s="50"/>
    </row>
  </sheetData>
  <mergeCells count="30">
    <mergeCell ref="A1:G1"/>
    <mergeCell ref="A3:G3"/>
    <mergeCell ref="A13:A14"/>
    <mergeCell ref="A12:G12"/>
    <mergeCell ref="B4:C4"/>
    <mergeCell ref="E4:F4"/>
    <mergeCell ref="D4:D5"/>
    <mergeCell ref="G4:G5"/>
    <mergeCell ref="A4:A5"/>
    <mergeCell ref="A21:G21"/>
    <mergeCell ref="G13:G14"/>
    <mergeCell ref="B13:C13"/>
    <mergeCell ref="D13:D14"/>
    <mergeCell ref="E13:F13"/>
    <mergeCell ref="E47:G47"/>
    <mergeCell ref="A39:G39"/>
    <mergeCell ref="A22:A23"/>
    <mergeCell ref="A31:A32"/>
    <mergeCell ref="B31:C31"/>
    <mergeCell ref="G31:G32"/>
    <mergeCell ref="A38:I38"/>
    <mergeCell ref="E31:F31"/>
    <mergeCell ref="B22:C22"/>
    <mergeCell ref="E45:G45"/>
    <mergeCell ref="E44:G44"/>
    <mergeCell ref="E22:F22"/>
    <mergeCell ref="D31:D32"/>
    <mergeCell ref="A30:G30"/>
    <mergeCell ref="G22:G23"/>
    <mergeCell ref="D22:D23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31" zoomScaleNormal="100" workbookViewId="0">
      <selection activeCell="F23" sqref="F23"/>
    </sheetView>
  </sheetViews>
  <sheetFormatPr defaultRowHeight="12.75" x14ac:dyDescent="0.2"/>
  <cols>
    <col min="1" max="1" width="14.7109375" customWidth="1"/>
    <col min="2" max="2" width="13.85546875" customWidth="1"/>
    <col min="3" max="3" width="13.7109375" customWidth="1"/>
    <col min="4" max="4" width="10.85546875" customWidth="1"/>
    <col min="5" max="5" width="14.42578125" customWidth="1"/>
    <col min="6" max="6" width="13.7109375" customWidth="1"/>
    <col min="7" max="7" width="10.5703125" customWidth="1"/>
    <col min="8" max="8" width="10.140625" bestFit="1" customWidth="1"/>
  </cols>
  <sheetData>
    <row r="1" spans="1:9" ht="46.5" customHeight="1" x14ac:dyDescent="0.2">
      <c r="A1" s="99" t="s">
        <v>15</v>
      </c>
      <c r="B1" s="99"/>
      <c r="C1" s="99"/>
      <c r="D1" s="99"/>
      <c r="E1" s="99"/>
      <c r="F1" s="99"/>
      <c r="G1" s="99"/>
      <c r="H1" s="19"/>
      <c r="I1" s="19"/>
    </row>
    <row r="2" spans="1:9" ht="15" thickBot="1" x14ac:dyDescent="0.25">
      <c r="A2" s="98" t="s">
        <v>6</v>
      </c>
      <c r="B2" s="98"/>
      <c r="C2" s="98"/>
      <c r="D2" s="98"/>
      <c r="E2" s="98"/>
      <c r="F2" s="98"/>
      <c r="G2" s="98"/>
    </row>
    <row r="3" spans="1:9" ht="43.5" customHeight="1" x14ac:dyDescent="0.2">
      <c r="A3" s="100" t="s">
        <v>7</v>
      </c>
      <c r="B3" s="102" t="s">
        <v>17</v>
      </c>
      <c r="C3" s="102"/>
      <c r="D3" s="96" t="s">
        <v>18</v>
      </c>
      <c r="E3" s="94" t="s">
        <v>19</v>
      </c>
      <c r="F3" s="95"/>
      <c r="G3" s="96" t="s">
        <v>18</v>
      </c>
    </row>
    <row r="4" spans="1:9" ht="15.75" customHeight="1" x14ac:dyDescent="0.2">
      <c r="A4" s="106"/>
      <c r="B4" s="74" t="s">
        <v>2</v>
      </c>
      <c r="C4" s="75" t="s">
        <v>24</v>
      </c>
      <c r="D4" s="97"/>
      <c r="E4" s="74" t="s">
        <v>2</v>
      </c>
      <c r="F4" s="75" t="s">
        <v>24</v>
      </c>
      <c r="G4" s="97"/>
    </row>
    <row r="5" spans="1:9" ht="15" customHeight="1" x14ac:dyDescent="0.25">
      <c r="A5" s="42" t="s">
        <v>16</v>
      </c>
      <c r="B5" s="79">
        <v>2137</v>
      </c>
      <c r="C5" s="79">
        <v>2149</v>
      </c>
      <c r="D5" s="28">
        <f>C5/B5-1</f>
        <v>5.6153486195600344E-3</v>
      </c>
      <c r="E5" s="69">
        <v>5222094</v>
      </c>
      <c r="F5" s="69">
        <v>5023666</v>
      </c>
      <c r="G5" s="28">
        <f>F5/E5-1</f>
        <v>-3.7997784030697312E-2</v>
      </c>
    </row>
    <row r="6" spans="1:9" ht="15" customHeight="1" x14ac:dyDescent="0.25">
      <c r="A6" s="22" t="s">
        <v>3</v>
      </c>
      <c r="B6" s="8">
        <v>104</v>
      </c>
      <c r="C6" s="8">
        <v>107</v>
      </c>
      <c r="D6" s="17">
        <f>C6/B6-1</f>
        <v>2.8846153846153744E-2</v>
      </c>
      <c r="E6" s="69">
        <v>142304</v>
      </c>
      <c r="F6" s="69">
        <v>150968</v>
      </c>
      <c r="G6" s="28">
        <f>F6/E6-1</f>
        <v>6.0883741848437145E-2</v>
      </c>
    </row>
    <row r="7" spans="1:9" ht="15" customHeight="1" x14ac:dyDescent="0.25">
      <c r="A7" s="22" t="s">
        <v>4</v>
      </c>
      <c r="B7" s="8">
        <v>763</v>
      </c>
      <c r="C7" s="8">
        <v>762</v>
      </c>
      <c r="D7" s="17">
        <f>C7/B7-1</f>
        <v>-1.3106159895150959E-3</v>
      </c>
      <c r="E7" s="69">
        <v>1131640</v>
      </c>
      <c r="F7" s="69">
        <v>1062906</v>
      </c>
      <c r="G7" s="28">
        <f>F7/E7-1</f>
        <v>-6.0738397370188379E-2</v>
      </c>
    </row>
    <row r="8" spans="1:9" ht="15" customHeight="1" thickBot="1" x14ac:dyDescent="0.3">
      <c r="A8" s="44" t="s">
        <v>5</v>
      </c>
      <c r="B8" s="32">
        <v>9</v>
      </c>
      <c r="C8" s="32">
        <v>8</v>
      </c>
      <c r="D8" s="17">
        <f>C8/B8-1</f>
        <v>-0.11111111111111116</v>
      </c>
      <c r="E8" s="70">
        <v>7224</v>
      </c>
      <c r="F8" s="70">
        <v>7608</v>
      </c>
      <c r="G8" s="28">
        <f>F8/E8-1</f>
        <v>5.3156146179401897E-2</v>
      </c>
    </row>
    <row r="9" spans="1:9" ht="15" customHeight="1" thickBot="1" x14ac:dyDescent="0.25">
      <c r="A9" s="45" t="s">
        <v>8</v>
      </c>
      <c r="B9" s="37">
        <f>SUM(B5:B8)</f>
        <v>3013</v>
      </c>
      <c r="C9" s="37">
        <f>SUM(C5:C8)</f>
        <v>3026</v>
      </c>
      <c r="D9" s="38">
        <f>C9/B9-1</f>
        <v>4.3146365748423232E-3</v>
      </c>
      <c r="E9" s="46">
        <f>SUM(E5:E8)</f>
        <v>6503262</v>
      </c>
      <c r="F9" s="71">
        <f>SUM(F5:F8)</f>
        <v>6245148</v>
      </c>
      <c r="G9" s="38">
        <f>F9/E9-1</f>
        <v>-3.9689927916174983E-2</v>
      </c>
    </row>
    <row r="10" spans="1:9" ht="14.25" x14ac:dyDescent="0.2">
      <c r="F10" s="2"/>
    </row>
    <row r="11" spans="1:9" ht="15" thickBot="1" x14ac:dyDescent="0.25">
      <c r="A11" s="105" t="s">
        <v>11</v>
      </c>
      <c r="B11" s="105"/>
      <c r="C11" s="105"/>
      <c r="D11" s="105"/>
      <c r="E11" s="105"/>
      <c r="F11" s="105"/>
      <c r="G11" s="105"/>
    </row>
    <row r="12" spans="1:9" ht="43.5" customHeight="1" x14ac:dyDescent="0.2">
      <c r="A12" s="100" t="s">
        <v>7</v>
      </c>
      <c r="B12" s="102" t="s">
        <v>17</v>
      </c>
      <c r="C12" s="102"/>
      <c r="D12" s="96" t="s">
        <v>18</v>
      </c>
      <c r="E12" s="94" t="s">
        <v>19</v>
      </c>
      <c r="F12" s="95"/>
      <c r="G12" s="96" t="s">
        <v>18</v>
      </c>
    </row>
    <row r="13" spans="1:9" ht="15.75" customHeight="1" x14ac:dyDescent="0.2">
      <c r="A13" s="106"/>
      <c r="B13" s="74" t="s">
        <v>2</v>
      </c>
      <c r="C13" s="75" t="s">
        <v>24</v>
      </c>
      <c r="D13" s="97"/>
      <c r="E13" s="74" t="s">
        <v>2</v>
      </c>
      <c r="F13" s="75" t="s">
        <v>24</v>
      </c>
      <c r="G13" s="97"/>
    </row>
    <row r="14" spans="1:9" ht="15" customHeight="1" x14ac:dyDescent="0.25">
      <c r="A14" s="42" t="s">
        <v>16</v>
      </c>
      <c r="B14" s="79">
        <v>486</v>
      </c>
      <c r="C14" s="79">
        <v>450</v>
      </c>
      <c r="D14" s="28">
        <f>C14/B14-1</f>
        <v>-7.407407407407407E-2</v>
      </c>
      <c r="E14" s="76">
        <v>1350588</v>
      </c>
      <c r="F14" s="76">
        <v>1253586</v>
      </c>
      <c r="G14" s="28">
        <f>F14/E14-1</f>
        <v>-7.1822050840078533E-2</v>
      </c>
    </row>
    <row r="15" spans="1:9" ht="15" customHeight="1" x14ac:dyDescent="0.2">
      <c r="A15" s="22" t="s">
        <v>0</v>
      </c>
      <c r="B15" s="8">
        <v>17</v>
      </c>
      <c r="C15" s="8">
        <v>25</v>
      </c>
      <c r="D15" s="17">
        <f>C15/B15-1</f>
        <v>0.47058823529411775</v>
      </c>
      <c r="E15" s="16">
        <v>20890</v>
      </c>
      <c r="F15" s="16">
        <v>30530</v>
      </c>
      <c r="G15" s="17">
        <f>F15/E15-1</f>
        <v>0.46146481570129239</v>
      </c>
    </row>
    <row r="16" spans="1:9" ht="15" customHeight="1" x14ac:dyDescent="0.2">
      <c r="A16" s="22" t="s">
        <v>4</v>
      </c>
      <c r="B16" s="8">
        <v>117</v>
      </c>
      <c r="C16" s="8">
        <v>129</v>
      </c>
      <c r="D16" s="17">
        <f>C16/B16-1</f>
        <v>0.10256410256410264</v>
      </c>
      <c r="E16" s="16">
        <v>177766</v>
      </c>
      <c r="F16" s="16">
        <v>188936</v>
      </c>
      <c r="G16" s="17">
        <f>F16/E16-1</f>
        <v>6.2835412846101057E-2</v>
      </c>
    </row>
    <row r="17" spans="1:7" ht="15" customHeight="1" thickBot="1" x14ac:dyDescent="0.3">
      <c r="A17" s="44" t="s">
        <v>5</v>
      </c>
      <c r="B17" s="32">
        <v>0</v>
      </c>
      <c r="C17" s="32">
        <v>0</v>
      </c>
      <c r="D17" s="17" t="s">
        <v>1</v>
      </c>
      <c r="E17" s="77">
        <v>0</v>
      </c>
      <c r="F17" s="77">
        <v>0</v>
      </c>
      <c r="G17" s="17" t="s">
        <v>1</v>
      </c>
    </row>
    <row r="18" spans="1:7" ht="15" customHeight="1" thickBot="1" x14ac:dyDescent="0.25">
      <c r="A18" s="45" t="s">
        <v>8</v>
      </c>
      <c r="B18" s="37">
        <f>SUM(B14:B17)</f>
        <v>620</v>
      </c>
      <c r="C18" s="37">
        <f>SUM(C14:C17)</f>
        <v>604</v>
      </c>
      <c r="D18" s="38">
        <f>C18/B18-1</f>
        <v>-2.5806451612903181E-2</v>
      </c>
      <c r="E18" s="46">
        <f>SUM(E14:E17)</f>
        <v>1549244</v>
      </c>
      <c r="F18" s="46">
        <f>SUM(F14:F17)</f>
        <v>1473052</v>
      </c>
      <c r="G18" s="38">
        <f>F18/E18-1</f>
        <v>-4.9180116237338978E-2</v>
      </c>
    </row>
    <row r="19" spans="1:7" ht="15" x14ac:dyDescent="0.2">
      <c r="F19" s="7"/>
      <c r="G19" s="4"/>
    </row>
    <row r="20" spans="1:7" ht="15" thickBot="1" x14ac:dyDescent="0.25">
      <c r="A20" s="105" t="s">
        <v>20</v>
      </c>
      <c r="B20" s="105"/>
      <c r="C20" s="105"/>
      <c r="D20" s="105"/>
      <c r="E20" s="105"/>
      <c r="F20" s="105"/>
      <c r="G20" s="105"/>
    </row>
    <row r="21" spans="1:7" ht="43.5" customHeight="1" x14ac:dyDescent="0.2">
      <c r="A21" s="100" t="s">
        <v>7</v>
      </c>
      <c r="B21" s="102" t="s">
        <v>17</v>
      </c>
      <c r="C21" s="102"/>
      <c r="D21" s="96" t="s">
        <v>18</v>
      </c>
      <c r="E21" s="94" t="s">
        <v>19</v>
      </c>
      <c r="F21" s="95"/>
      <c r="G21" s="96" t="s">
        <v>18</v>
      </c>
    </row>
    <row r="22" spans="1:7" ht="15.75" customHeight="1" x14ac:dyDescent="0.2">
      <c r="A22" s="106"/>
      <c r="B22" s="74" t="s">
        <v>2</v>
      </c>
      <c r="C22" s="75" t="s">
        <v>24</v>
      </c>
      <c r="D22" s="97"/>
      <c r="E22" s="74" t="s">
        <v>2</v>
      </c>
      <c r="F22" s="75" t="s">
        <v>24</v>
      </c>
      <c r="G22" s="97"/>
    </row>
    <row r="23" spans="1:7" ht="15" customHeight="1" x14ac:dyDescent="0.2">
      <c r="A23" s="42" t="s">
        <v>16</v>
      </c>
      <c r="B23" s="27">
        <v>383</v>
      </c>
      <c r="C23" s="27">
        <v>364</v>
      </c>
      <c r="D23" s="28">
        <f>C23/B23-1</f>
        <v>-4.9608355091383838E-2</v>
      </c>
      <c r="E23" s="43">
        <v>929970</v>
      </c>
      <c r="F23" s="43">
        <v>913390</v>
      </c>
      <c r="G23" s="28">
        <f>F23/E23-1</f>
        <v>-1.7828532103186134E-2</v>
      </c>
    </row>
    <row r="24" spans="1:7" ht="15" customHeight="1" x14ac:dyDescent="0.2">
      <c r="A24" s="22" t="s">
        <v>3</v>
      </c>
      <c r="B24" s="8">
        <v>10</v>
      </c>
      <c r="C24" s="8">
        <v>11</v>
      </c>
      <c r="D24" s="17">
        <f>C24/B24-1</f>
        <v>0.10000000000000009</v>
      </c>
      <c r="E24" s="16">
        <v>24852</v>
      </c>
      <c r="F24" s="16">
        <v>24920</v>
      </c>
      <c r="G24" s="17">
        <f>F24/E24-1</f>
        <v>2.7361982938998164E-3</v>
      </c>
    </row>
    <row r="25" spans="1:7" ht="15" customHeight="1" x14ac:dyDescent="0.2">
      <c r="A25" s="22" t="s">
        <v>4</v>
      </c>
      <c r="B25" s="8">
        <v>57</v>
      </c>
      <c r="C25" s="8">
        <v>55</v>
      </c>
      <c r="D25" s="17">
        <f>C25/B25-1</f>
        <v>-3.5087719298245612E-2</v>
      </c>
      <c r="E25" s="16">
        <v>103170</v>
      </c>
      <c r="F25" s="16">
        <v>107742</v>
      </c>
      <c r="G25" s="17">
        <f>F25/E25-1</f>
        <v>4.43152079092759E-2</v>
      </c>
    </row>
    <row r="26" spans="1:7" ht="15" customHeight="1" thickBot="1" x14ac:dyDescent="0.3">
      <c r="A26" s="44" t="s">
        <v>5</v>
      </c>
      <c r="B26" s="32">
        <v>1</v>
      </c>
      <c r="C26" s="32">
        <v>1</v>
      </c>
      <c r="D26" s="33">
        <f>C26/B26-1</f>
        <v>0</v>
      </c>
      <c r="E26" s="72">
        <v>396</v>
      </c>
      <c r="F26" s="72">
        <v>492</v>
      </c>
      <c r="G26" s="33">
        <f>F26/E26-1</f>
        <v>0.24242424242424243</v>
      </c>
    </row>
    <row r="27" spans="1:7" ht="15" customHeight="1" thickBot="1" x14ac:dyDescent="0.25">
      <c r="A27" s="35" t="s">
        <v>8</v>
      </c>
      <c r="B27" s="37">
        <f>SUM(B23:B26)</f>
        <v>451</v>
      </c>
      <c r="C27" s="37">
        <f>SUM(C23:C26)</f>
        <v>431</v>
      </c>
      <c r="D27" s="38">
        <f>C27/B27-1</f>
        <v>-4.4345898004434559E-2</v>
      </c>
      <c r="E27" s="46">
        <f>SUM(E23:E26)</f>
        <v>1058388</v>
      </c>
      <c r="F27" s="46">
        <f>SUM(F23:F26)</f>
        <v>1046544</v>
      </c>
      <c r="G27" s="38">
        <f>F27/E27-1</f>
        <v>-1.1190603068061966E-2</v>
      </c>
    </row>
    <row r="28" spans="1:7" ht="14.25" x14ac:dyDescent="0.2">
      <c r="F28" s="9"/>
      <c r="G28" s="10"/>
    </row>
    <row r="29" spans="1:7" ht="15" thickBot="1" x14ac:dyDescent="0.25">
      <c r="A29" s="105" t="s">
        <v>12</v>
      </c>
      <c r="B29" s="105"/>
      <c r="C29" s="105"/>
      <c r="D29" s="105"/>
      <c r="E29" s="105"/>
      <c r="F29" s="105"/>
      <c r="G29" s="105"/>
    </row>
    <row r="30" spans="1:7" ht="43.5" customHeight="1" x14ac:dyDescent="0.2">
      <c r="A30" s="108" t="s">
        <v>7</v>
      </c>
      <c r="B30" s="102" t="s">
        <v>17</v>
      </c>
      <c r="C30" s="102"/>
      <c r="D30" s="96" t="s">
        <v>18</v>
      </c>
      <c r="E30" s="94" t="s">
        <v>19</v>
      </c>
      <c r="F30" s="95"/>
      <c r="G30" s="96" t="s">
        <v>18</v>
      </c>
    </row>
    <row r="31" spans="1:7" ht="15.75" customHeight="1" x14ac:dyDescent="0.2">
      <c r="A31" s="109"/>
      <c r="B31" s="78" t="s">
        <v>2</v>
      </c>
      <c r="C31" s="75" t="s">
        <v>24</v>
      </c>
      <c r="D31" s="97"/>
      <c r="E31" s="78" t="s">
        <v>2</v>
      </c>
      <c r="F31" s="75" t="s">
        <v>24</v>
      </c>
      <c r="G31" s="97"/>
    </row>
    <row r="32" spans="1:7" ht="15" customHeight="1" x14ac:dyDescent="0.2">
      <c r="A32" s="42" t="s">
        <v>16</v>
      </c>
      <c r="B32" s="80">
        <f t="shared" ref="B32:C35" si="0">B5+B14+B23</f>
        <v>3006</v>
      </c>
      <c r="C32" s="80">
        <f t="shared" si="0"/>
        <v>2963</v>
      </c>
      <c r="D32" s="58">
        <f>C32/B32-1</f>
        <v>-1.4304723885562254E-2</v>
      </c>
      <c r="E32" s="59">
        <f t="shared" ref="E32:F36" si="1">E5+E14+E23</f>
        <v>7502652</v>
      </c>
      <c r="F32" s="60">
        <f t="shared" si="1"/>
        <v>7190642</v>
      </c>
      <c r="G32" s="58">
        <f>F32/E32-1</f>
        <v>-4.1586628301565898E-2</v>
      </c>
    </row>
    <row r="33" spans="1:9" ht="15" customHeight="1" x14ac:dyDescent="0.2">
      <c r="A33" s="24" t="s">
        <v>3</v>
      </c>
      <c r="B33" s="81">
        <f t="shared" si="0"/>
        <v>131</v>
      </c>
      <c r="C33" s="81">
        <f t="shared" si="0"/>
        <v>143</v>
      </c>
      <c r="D33" s="61">
        <f>C33/B33-1</f>
        <v>9.1603053435114434E-2</v>
      </c>
      <c r="E33" s="62">
        <f t="shared" si="1"/>
        <v>188046</v>
      </c>
      <c r="F33" s="60">
        <f t="shared" si="1"/>
        <v>206418</v>
      </c>
      <c r="G33" s="61">
        <f>F33/E33-1</f>
        <v>9.769949905874098E-2</v>
      </c>
    </row>
    <row r="34" spans="1:9" ht="15" customHeight="1" x14ac:dyDescent="0.2">
      <c r="A34" s="24" t="s">
        <v>4</v>
      </c>
      <c r="B34" s="81">
        <f t="shared" si="0"/>
        <v>937</v>
      </c>
      <c r="C34" s="81">
        <f t="shared" si="0"/>
        <v>946</v>
      </c>
      <c r="D34" s="61">
        <f>C34/B34-1</f>
        <v>9.605122732123883E-3</v>
      </c>
      <c r="E34" s="62">
        <f t="shared" si="1"/>
        <v>1412576</v>
      </c>
      <c r="F34" s="60">
        <f t="shared" si="1"/>
        <v>1359584</v>
      </c>
      <c r="G34" s="61">
        <f>F34/E34-1</f>
        <v>-3.7514441700835954E-2</v>
      </c>
    </row>
    <row r="35" spans="1:9" ht="15" customHeight="1" thickBot="1" x14ac:dyDescent="0.25">
      <c r="A35" s="30" t="s">
        <v>5</v>
      </c>
      <c r="B35" s="82">
        <f t="shared" si="0"/>
        <v>10</v>
      </c>
      <c r="C35" s="82">
        <f t="shared" si="0"/>
        <v>9</v>
      </c>
      <c r="D35" s="63">
        <f>C35/B35-1</f>
        <v>-9.9999999999999978E-2</v>
      </c>
      <c r="E35" s="64">
        <f t="shared" si="1"/>
        <v>7620</v>
      </c>
      <c r="F35" s="60">
        <f t="shared" si="1"/>
        <v>8100</v>
      </c>
      <c r="G35" s="63">
        <f>F35/E35-1</f>
        <v>6.2992125984252079E-2</v>
      </c>
    </row>
    <row r="36" spans="1:9" ht="15" customHeight="1" thickBot="1" x14ac:dyDescent="0.25">
      <c r="A36" s="65" t="s">
        <v>8</v>
      </c>
      <c r="B36" s="83">
        <f t="shared" ref="B36:C36" si="2">B9+B18+B27</f>
        <v>4084</v>
      </c>
      <c r="C36" s="68">
        <f t="shared" si="2"/>
        <v>4061</v>
      </c>
      <c r="D36" s="66">
        <f>C36/B36-1</f>
        <v>-5.631733594515187E-3</v>
      </c>
      <c r="E36" s="67">
        <f t="shared" si="1"/>
        <v>9110894</v>
      </c>
      <c r="F36" s="68">
        <f t="shared" si="1"/>
        <v>8764744</v>
      </c>
      <c r="G36" s="66">
        <f>F36/E36-1</f>
        <v>-3.799297851561001E-2</v>
      </c>
      <c r="H36" s="14"/>
    </row>
    <row r="37" spans="1:9" ht="15" x14ac:dyDescent="0.2">
      <c r="F37" s="7"/>
      <c r="G37" s="4"/>
    </row>
    <row r="38" spans="1:9" ht="14.25" customHeight="1" x14ac:dyDescent="0.2">
      <c r="A38" s="103" t="s">
        <v>22</v>
      </c>
      <c r="B38" s="103"/>
      <c r="C38" s="103"/>
      <c r="D38" s="103"/>
      <c r="E38" s="103"/>
      <c r="F38" s="103"/>
      <c r="G38" s="103"/>
      <c r="H38" s="20"/>
      <c r="I38" s="20"/>
    </row>
    <row r="39" spans="1:9" x14ac:dyDescent="0.2">
      <c r="A39" s="48"/>
      <c r="B39" s="48"/>
      <c r="C39" s="48"/>
      <c r="D39" s="48"/>
      <c r="E39" s="48"/>
      <c r="F39" s="48"/>
      <c r="G39" s="48"/>
      <c r="H39" s="5"/>
      <c r="I39" s="5"/>
    </row>
    <row r="40" spans="1:9" x14ac:dyDescent="0.2">
      <c r="A40" s="48"/>
      <c r="B40" s="48"/>
      <c r="C40" s="48"/>
      <c r="D40" s="48"/>
      <c r="E40" s="48"/>
      <c r="F40" s="48"/>
      <c r="G40" s="48"/>
      <c r="H40" s="5"/>
      <c r="I40" s="5"/>
    </row>
    <row r="41" spans="1:9" x14ac:dyDescent="0.2">
      <c r="A41" s="50" t="s">
        <v>23</v>
      </c>
      <c r="B41" s="50"/>
      <c r="C41" s="50"/>
      <c r="D41" s="50"/>
      <c r="E41" s="50"/>
      <c r="F41" s="50"/>
      <c r="G41" s="50"/>
    </row>
    <row r="42" spans="1:9" x14ac:dyDescent="0.2">
      <c r="A42" s="110"/>
      <c r="B42" s="110"/>
      <c r="C42" s="110"/>
      <c r="D42" s="51"/>
      <c r="E42" s="51"/>
      <c r="F42" s="104"/>
      <c r="G42" s="104"/>
      <c r="H42" s="6"/>
    </row>
    <row r="43" spans="1:9" x14ac:dyDescent="0.2">
      <c r="A43" s="50"/>
      <c r="B43" s="50"/>
      <c r="C43" s="50"/>
      <c r="D43" s="50"/>
      <c r="E43" s="104" t="s">
        <v>9</v>
      </c>
      <c r="F43" s="104"/>
      <c r="G43" s="104"/>
      <c r="I43" s="6"/>
    </row>
    <row r="44" spans="1:9" x14ac:dyDescent="0.2">
      <c r="A44" s="87">
        <v>43272</v>
      </c>
      <c r="B44" s="85"/>
      <c r="C44" s="85"/>
      <c r="D44" s="50"/>
      <c r="E44" s="104" t="s">
        <v>10</v>
      </c>
      <c r="F44" s="104"/>
      <c r="G44" s="104"/>
    </row>
    <row r="45" spans="1:9" x14ac:dyDescent="0.2">
      <c r="A45" s="21"/>
      <c r="B45" s="21"/>
      <c r="C45" s="21"/>
      <c r="D45" s="21"/>
      <c r="E45" s="21"/>
      <c r="F45" s="21"/>
      <c r="G45" s="21"/>
    </row>
    <row r="46" spans="1:9" x14ac:dyDescent="0.2">
      <c r="A46" s="21"/>
      <c r="B46" s="21"/>
      <c r="C46" s="21"/>
      <c r="D46" s="21"/>
      <c r="E46" s="21"/>
      <c r="F46" s="21"/>
      <c r="G46" s="21"/>
    </row>
    <row r="47" spans="1:9" x14ac:dyDescent="0.2">
      <c r="A47" s="21"/>
      <c r="B47" s="21"/>
      <c r="C47" s="21"/>
      <c r="D47" s="21"/>
      <c r="E47" s="21"/>
      <c r="F47" s="21"/>
      <c r="G47" s="21"/>
    </row>
    <row r="48" spans="1:9" x14ac:dyDescent="0.2">
      <c r="A48" s="21"/>
      <c r="B48" s="21"/>
      <c r="C48" s="21"/>
      <c r="D48" s="21"/>
      <c r="E48" s="21"/>
      <c r="F48" s="21"/>
      <c r="G48" s="21"/>
    </row>
    <row r="49" spans="1:7" x14ac:dyDescent="0.2">
      <c r="A49" s="21"/>
      <c r="B49" s="21"/>
      <c r="C49" s="21"/>
      <c r="D49" s="21"/>
      <c r="E49" s="21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  <row r="51" spans="1:7" x14ac:dyDescent="0.2">
      <c r="A51" s="21"/>
      <c r="B51" s="21"/>
      <c r="C51" s="21"/>
      <c r="D51" s="21"/>
      <c r="E51" s="21"/>
      <c r="F51" s="21"/>
      <c r="G51" s="21"/>
    </row>
    <row r="52" spans="1:7" x14ac:dyDescent="0.2">
      <c r="A52" s="21"/>
      <c r="B52" s="21"/>
      <c r="C52" s="21"/>
      <c r="D52" s="21"/>
      <c r="E52" s="21"/>
      <c r="F52" s="21"/>
      <c r="G52" s="21"/>
    </row>
    <row r="53" spans="1:7" x14ac:dyDescent="0.2">
      <c r="A53" s="21"/>
      <c r="B53" s="21"/>
      <c r="C53" s="21"/>
      <c r="D53" s="21"/>
      <c r="E53" s="21"/>
      <c r="F53" s="21"/>
      <c r="G53" s="21"/>
    </row>
    <row r="54" spans="1:7" x14ac:dyDescent="0.2">
      <c r="A54" s="21"/>
      <c r="B54" s="21"/>
      <c r="C54" s="21"/>
      <c r="D54" s="21"/>
      <c r="E54" s="21"/>
      <c r="F54" s="21"/>
      <c r="G54" s="21"/>
    </row>
    <row r="55" spans="1:7" x14ac:dyDescent="0.2">
      <c r="A55" s="21"/>
      <c r="B55" s="21"/>
      <c r="C55" s="21"/>
      <c r="D55" s="21"/>
      <c r="E55" s="21"/>
      <c r="F55" s="21"/>
      <c r="G55" s="21"/>
    </row>
    <row r="56" spans="1:7" x14ac:dyDescent="0.2">
      <c r="A56" s="21"/>
      <c r="B56" s="21"/>
      <c r="C56" s="21"/>
      <c r="D56" s="21"/>
      <c r="E56" s="21"/>
      <c r="F56" s="21"/>
      <c r="G56" s="21"/>
    </row>
    <row r="57" spans="1:7" x14ac:dyDescent="0.2">
      <c r="A57" s="21"/>
      <c r="B57" s="21"/>
      <c r="C57" s="21"/>
      <c r="D57" s="21"/>
      <c r="E57" s="21"/>
      <c r="F57" s="21"/>
      <c r="G57" s="21"/>
    </row>
    <row r="58" spans="1:7" x14ac:dyDescent="0.2">
      <c r="A58" s="21"/>
      <c r="B58" s="21"/>
      <c r="C58" s="21"/>
      <c r="D58" s="21"/>
      <c r="E58" s="21"/>
      <c r="F58" s="21"/>
      <c r="G58" s="21"/>
    </row>
    <row r="59" spans="1:7" x14ac:dyDescent="0.2">
      <c r="A59" s="21"/>
      <c r="B59" s="21"/>
      <c r="C59" s="21"/>
      <c r="D59" s="21"/>
      <c r="E59" s="21"/>
      <c r="F59" s="21"/>
      <c r="G59" s="21"/>
    </row>
    <row r="60" spans="1:7" x14ac:dyDescent="0.2">
      <c r="A60" s="21"/>
      <c r="B60" s="21"/>
      <c r="C60" s="21"/>
      <c r="D60" s="21"/>
      <c r="E60" s="21"/>
      <c r="F60" s="21"/>
      <c r="G60" s="21"/>
    </row>
    <row r="61" spans="1:7" x14ac:dyDescent="0.2">
      <c r="A61" s="21"/>
      <c r="B61" s="21"/>
      <c r="C61" s="21"/>
      <c r="D61" s="21"/>
      <c r="E61" s="21"/>
      <c r="F61" s="21"/>
      <c r="G61" s="21"/>
    </row>
    <row r="62" spans="1:7" x14ac:dyDescent="0.2">
      <c r="A62" s="21"/>
      <c r="B62" s="21"/>
      <c r="C62" s="21"/>
      <c r="D62" s="21"/>
      <c r="E62" s="21"/>
      <c r="F62" s="21"/>
      <c r="G62" s="21"/>
    </row>
    <row r="63" spans="1:7" x14ac:dyDescent="0.2">
      <c r="A63" s="21"/>
      <c r="B63" s="21"/>
      <c r="C63" s="21"/>
      <c r="D63" s="21"/>
      <c r="E63" s="21"/>
      <c r="F63" s="21"/>
      <c r="G63" s="21"/>
    </row>
    <row r="64" spans="1:7" x14ac:dyDescent="0.2">
      <c r="A64" s="21"/>
      <c r="B64" s="21"/>
      <c r="C64" s="21"/>
      <c r="D64" s="21"/>
      <c r="E64" s="21"/>
      <c r="F64" s="21"/>
      <c r="G64" s="21"/>
    </row>
    <row r="65" spans="1:7" x14ac:dyDescent="0.2">
      <c r="A65" s="21"/>
      <c r="B65" s="21"/>
      <c r="C65" s="21"/>
      <c r="D65" s="21"/>
      <c r="E65" s="21"/>
      <c r="F65" s="21"/>
      <c r="G65" s="21"/>
    </row>
    <row r="66" spans="1:7" x14ac:dyDescent="0.2">
      <c r="A66" s="21"/>
      <c r="B66" s="21"/>
      <c r="C66" s="21"/>
      <c r="D66" s="21"/>
      <c r="E66" s="21"/>
      <c r="F66" s="21"/>
      <c r="G66" s="21"/>
    </row>
    <row r="67" spans="1:7" x14ac:dyDescent="0.2">
      <c r="A67" s="21"/>
      <c r="B67" s="21"/>
      <c r="C67" s="21"/>
      <c r="D67" s="21"/>
      <c r="E67" s="21"/>
      <c r="F67" s="21"/>
      <c r="G67" s="21"/>
    </row>
    <row r="68" spans="1:7" x14ac:dyDescent="0.2">
      <c r="A68" s="21"/>
      <c r="B68" s="21"/>
      <c r="C68" s="21"/>
      <c r="D68" s="21"/>
      <c r="E68" s="21"/>
      <c r="F68" s="21"/>
      <c r="G68" s="21"/>
    </row>
    <row r="69" spans="1:7" x14ac:dyDescent="0.2">
      <c r="A69" s="21"/>
      <c r="B69" s="21"/>
      <c r="C69" s="21"/>
      <c r="D69" s="21"/>
      <c r="E69" s="21"/>
      <c r="F69" s="21"/>
      <c r="G69" s="21"/>
    </row>
    <row r="70" spans="1:7" x14ac:dyDescent="0.2">
      <c r="A70" s="21"/>
      <c r="B70" s="21"/>
      <c r="C70" s="21"/>
      <c r="D70" s="21"/>
      <c r="E70" s="21"/>
      <c r="F70" s="21"/>
      <c r="G70" s="21"/>
    </row>
    <row r="71" spans="1:7" x14ac:dyDescent="0.2">
      <c r="A71" s="21"/>
      <c r="B71" s="21"/>
      <c r="C71" s="21"/>
      <c r="D71" s="21"/>
      <c r="E71" s="21"/>
      <c r="F71" s="21"/>
      <c r="G71" s="21"/>
    </row>
    <row r="72" spans="1:7" x14ac:dyDescent="0.2">
      <c r="A72" s="21"/>
      <c r="B72" s="21"/>
      <c r="C72" s="21"/>
      <c r="D72" s="21"/>
      <c r="E72" s="21"/>
      <c r="F72" s="21"/>
      <c r="G72" s="21"/>
    </row>
    <row r="73" spans="1:7" x14ac:dyDescent="0.2">
      <c r="A73" s="21"/>
      <c r="B73" s="21"/>
      <c r="C73" s="21"/>
      <c r="D73" s="21"/>
      <c r="E73" s="21"/>
      <c r="F73" s="21"/>
      <c r="G73" s="21"/>
    </row>
    <row r="74" spans="1:7" x14ac:dyDescent="0.2">
      <c r="A74" s="21"/>
      <c r="B74" s="21"/>
      <c r="C74" s="21"/>
      <c r="D74" s="21"/>
      <c r="E74" s="21"/>
      <c r="F74" s="21"/>
      <c r="G74" s="21"/>
    </row>
    <row r="75" spans="1:7" x14ac:dyDescent="0.2">
      <c r="A75" s="21"/>
      <c r="B75" s="21"/>
      <c r="C75" s="21"/>
      <c r="D75" s="21"/>
      <c r="E75" s="21"/>
      <c r="F75" s="21"/>
      <c r="G75" s="21"/>
    </row>
    <row r="76" spans="1:7" x14ac:dyDescent="0.2">
      <c r="A76" s="21"/>
      <c r="B76" s="21"/>
      <c r="C76" s="21"/>
      <c r="D76" s="21"/>
      <c r="E76" s="21"/>
      <c r="F76" s="21"/>
      <c r="G76" s="21"/>
    </row>
    <row r="77" spans="1:7" x14ac:dyDescent="0.2">
      <c r="A77" s="21"/>
      <c r="B77" s="21"/>
      <c r="C77" s="21"/>
      <c r="D77" s="21"/>
      <c r="E77" s="21"/>
      <c r="F77" s="21"/>
      <c r="G77" s="21"/>
    </row>
    <row r="78" spans="1:7" x14ac:dyDescent="0.2">
      <c r="A78" s="21"/>
      <c r="B78" s="21"/>
      <c r="C78" s="21"/>
      <c r="D78" s="21"/>
      <c r="E78" s="21"/>
      <c r="F78" s="21"/>
      <c r="G78" s="21"/>
    </row>
    <row r="79" spans="1:7" x14ac:dyDescent="0.2">
      <c r="A79" s="21"/>
      <c r="B79" s="21"/>
      <c r="C79" s="21"/>
      <c r="D79" s="21"/>
      <c r="E79" s="21"/>
      <c r="F79" s="21"/>
      <c r="G79" s="21"/>
    </row>
    <row r="80" spans="1:7" x14ac:dyDescent="0.2">
      <c r="A80" s="21"/>
      <c r="B80" s="21"/>
      <c r="C80" s="21"/>
      <c r="D80" s="21"/>
      <c r="E80" s="21"/>
      <c r="F80" s="21"/>
      <c r="G80" s="21"/>
    </row>
    <row r="81" spans="1:7" x14ac:dyDescent="0.2">
      <c r="A81" s="21"/>
      <c r="B81" s="21"/>
      <c r="C81" s="21"/>
      <c r="D81" s="21"/>
      <c r="E81" s="21"/>
      <c r="F81" s="21"/>
      <c r="G81" s="21"/>
    </row>
    <row r="82" spans="1:7" x14ac:dyDescent="0.2">
      <c r="A82" s="21"/>
      <c r="B82" s="21"/>
      <c r="C82" s="21"/>
      <c r="D82" s="21"/>
      <c r="E82" s="21"/>
      <c r="F82" s="21"/>
      <c r="G82" s="21"/>
    </row>
    <row r="83" spans="1:7" x14ac:dyDescent="0.2">
      <c r="A83" s="21"/>
      <c r="B83" s="21"/>
      <c r="C83" s="21"/>
      <c r="D83" s="21"/>
      <c r="E83" s="21"/>
      <c r="F83" s="21"/>
      <c r="G83" s="21"/>
    </row>
    <row r="84" spans="1:7" x14ac:dyDescent="0.2">
      <c r="A84" s="21"/>
      <c r="B84" s="21"/>
      <c r="C84" s="21"/>
      <c r="D84" s="21"/>
      <c r="E84" s="21"/>
      <c r="F84" s="21"/>
      <c r="G84" s="21"/>
    </row>
    <row r="85" spans="1:7" x14ac:dyDescent="0.2">
      <c r="A85" s="21"/>
      <c r="B85" s="21"/>
      <c r="C85" s="21"/>
      <c r="D85" s="21"/>
      <c r="E85" s="21"/>
      <c r="F85" s="21"/>
      <c r="G85" s="21"/>
    </row>
    <row r="86" spans="1:7" x14ac:dyDescent="0.2">
      <c r="A86" s="21"/>
      <c r="B86" s="21"/>
      <c r="C86" s="21"/>
      <c r="D86" s="21"/>
      <c r="E86" s="21"/>
      <c r="F86" s="21"/>
      <c r="G86" s="21"/>
    </row>
    <row r="87" spans="1:7" x14ac:dyDescent="0.2">
      <c r="A87" s="21"/>
      <c r="B87" s="21"/>
      <c r="C87" s="21"/>
      <c r="D87" s="21"/>
      <c r="E87" s="21"/>
      <c r="F87" s="21"/>
      <c r="G87" s="21"/>
    </row>
    <row r="88" spans="1:7" x14ac:dyDescent="0.2">
      <c r="A88" s="21"/>
      <c r="B88" s="21"/>
      <c r="C88" s="21"/>
      <c r="D88" s="21"/>
      <c r="E88" s="21"/>
      <c r="F88" s="21"/>
      <c r="G88" s="21"/>
    </row>
    <row r="89" spans="1:7" x14ac:dyDescent="0.2">
      <c r="A89" s="21"/>
      <c r="B89" s="21"/>
      <c r="C89" s="21"/>
      <c r="D89" s="21"/>
      <c r="E89" s="21"/>
      <c r="F89" s="21"/>
      <c r="G89" s="21"/>
    </row>
    <row r="90" spans="1:7" x14ac:dyDescent="0.2">
      <c r="A90" s="21"/>
      <c r="B90" s="21"/>
      <c r="C90" s="21"/>
      <c r="D90" s="21"/>
      <c r="E90" s="21"/>
      <c r="F90" s="21"/>
      <c r="G90" s="21"/>
    </row>
    <row r="91" spans="1:7" x14ac:dyDescent="0.2">
      <c r="A91" s="21"/>
      <c r="B91" s="21"/>
      <c r="C91" s="21"/>
      <c r="D91" s="21"/>
      <c r="E91" s="21"/>
      <c r="F91" s="21"/>
      <c r="G91" s="21"/>
    </row>
    <row r="92" spans="1:7" x14ac:dyDescent="0.2">
      <c r="A92" s="21"/>
      <c r="B92" s="21"/>
      <c r="C92" s="21"/>
      <c r="D92" s="21"/>
      <c r="E92" s="21"/>
      <c r="F92" s="21"/>
      <c r="G92" s="21"/>
    </row>
    <row r="93" spans="1:7" x14ac:dyDescent="0.2">
      <c r="A93" s="21"/>
      <c r="B93" s="21"/>
      <c r="C93" s="21"/>
      <c r="D93" s="21"/>
      <c r="E93" s="21"/>
      <c r="F93" s="21"/>
      <c r="G93" s="21"/>
    </row>
    <row r="94" spans="1:7" x14ac:dyDescent="0.2">
      <c r="A94" s="21"/>
      <c r="B94" s="21"/>
      <c r="C94" s="21"/>
      <c r="D94" s="21"/>
      <c r="E94" s="21"/>
      <c r="F94" s="21"/>
      <c r="G94" s="21"/>
    </row>
    <row r="95" spans="1:7" x14ac:dyDescent="0.2">
      <c r="A95" s="21"/>
      <c r="B95" s="21"/>
      <c r="C95" s="21"/>
      <c r="D95" s="21"/>
      <c r="E95" s="21"/>
      <c r="F95" s="21"/>
      <c r="G95" s="21"/>
    </row>
    <row r="96" spans="1:7" x14ac:dyDescent="0.2">
      <c r="A96" s="21"/>
      <c r="B96" s="21"/>
      <c r="C96" s="21"/>
      <c r="D96" s="21"/>
      <c r="E96" s="21"/>
      <c r="F96" s="21"/>
      <c r="G96" s="21"/>
    </row>
    <row r="97" spans="1:7" x14ac:dyDescent="0.2">
      <c r="A97" s="21"/>
      <c r="B97" s="21"/>
      <c r="C97" s="21"/>
      <c r="D97" s="21"/>
      <c r="E97" s="21"/>
      <c r="F97" s="21"/>
      <c r="G97" s="21"/>
    </row>
    <row r="98" spans="1:7" x14ac:dyDescent="0.2">
      <c r="A98" s="21"/>
      <c r="B98" s="21"/>
      <c r="C98" s="21"/>
      <c r="D98" s="21"/>
      <c r="E98" s="21"/>
      <c r="F98" s="21"/>
      <c r="G98" s="21"/>
    </row>
    <row r="99" spans="1:7" x14ac:dyDescent="0.2">
      <c r="A99" s="21"/>
      <c r="B99" s="21"/>
      <c r="C99" s="21"/>
      <c r="D99" s="21"/>
      <c r="E99" s="21"/>
      <c r="F99" s="21"/>
      <c r="G99" s="21"/>
    </row>
    <row r="100" spans="1:7" x14ac:dyDescent="0.2">
      <c r="A100" s="21"/>
      <c r="B100" s="21"/>
      <c r="C100" s="21"/>
      <c r="D100" s="21"/>
      <c r="E100" s="21"/>
      <c r="F100" s="21"/>
      <c r="G100" s="21"/>
    </row>
    <row r="101" spans="1:7" x14ac:dyDescent="0.2">
      <c r="A101" s="21"/>
      <c r="B101" s="21"/>
      <c r="C101" s="21"/>
      <c r="D101" s="21"/>
      <c r="E101" s="21"/>
      <c r="F101" s="21"/>
      <c r="G101" s="21"/>
    </row>
    <row r="102" spans="1:7" x14ac:dyDescent="0.2">
      <c r="A102" s="21"/>
      <c r="B102" s="21"/>
      <c r="C102" s="21"/>
      <c r="D102" s="21"/>
      <c r="E102" s="21"/>
      <c r="F102" s="21"/>
      <c r="G102" s="21"/>
    </row>
    <row r="103" spans="1:7" x14ac:dyDescent="0.2">
      <c r="A103" s="21"/>
      <c r="B103" s="21"/>
      <c r="C103" s="21"/>
      <c r="D103" s="21"/>
      <c r="E103" s="21"/>
      <c r="F103" s="21"/>
      <c r="G103" s="21"/>
    </row>
    <row r="104" spans="1:7" x14ac:dyDescent="0.2">
      <c r="A104" s="21"/>
      <c r="B104" s="21"/>
      <c r="C104" s="21"/>
      <c r="D104" s="21"/>
      <c r="E104" s="21"/>
      <c r="F104" s="21"/>
      <c r="G104" s="21"/>
    </row>
    <row r="105" spans="1:7" x14ac:dyDescent="0.2">
      <c r="A105" s="21"/>
      <c r="B105" s="21"/>
      <c r="C105" s="21"/>
      <c r="D105" s="21"/>
      <c r="E105" s="21"/>
      <c r="F105" s="21"/>
      <c r="G105" s="21"/>
    </row>
    <row r="106" spans="1:7" x14ac:dyDescent="0.2">
      <c r="A106" s="21"/>
      <c r="B106" s="21"/>
      <c r="C106" s="21"/>
      <c r="D106" s="21"/>
      <c r="E106" s="21"/>
      <c r="F106" s="21"/>
      <c r="G106" s="21"/>
    </row>
    <row r="107" spans="1:7" x14ac:dyDescent="0.2">
      <c r="A107" s="21"/>
      <c r="B107" s="21"/>
      <c r="C107" s="21"/>
      <c r="D107" s="21"/>
      <c r="E107" s="21"/>
      <c r="F107" s="21"/>
      <c r="G107" s="21"/>
    </row>
    <row r="108" spans="1:7" x14ac:dyDescent="0.2">
      <c r="A108" s="21"/>
      <c r="B108" s="21"/>
      <c r="C108" s="21"/>
      <c r="D108" s="21"/>
      <c r="E108" s="21"/>
      <c r="F108" s="21"/>
      <c r="G108" s="21"/>
    </row>
    <row r="109" spans="1:7" x14ac:dyDescent="0.2">
      <c r="A109" s="21"/>
      <c r="B109" s="21"/>
      <c r="C109" s="21"/>
      <c r="D109" s="21"/>
      <c r="E109" s="21"/>
      <c r="F109" s="21"/>
      <c r="G109" s="21"/>
    </row>
  </sheetData>
  <mergeCells count="30">
    <mergeCell ref="A38:G38"/>
    <mergeCell ref="E44:G44"/>
    <mergeCell ref="E43:G43"/>
    <mergeCell ref="A42:C42"/>
    <mergeCell ref="F42:G42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12:A13"/>
    <mergeCell ref="A20:G20"/>
    <mergeCell ref="A3:A4"/>
    <mergeCell ref="A2:G2"/>
    <mergeCell ref="B3:C3"/>
    <mergeCell ref="E3:F3"/>
    <mergeCell ref="D3:D4"/>
    <mergeCell ref="G3:G4"/>
    <mergeCell ref="A30:A31"/>
    <mergeCell ref="G21:G22"/>
    <mergeCell ref="B30:C30"/>
    <mergeCell ref="D30:D31"/>
    <mergeCell ref="E30:F30"/>
    <mergeCell ref="G30:G31"/>
  </mergeCells>
  <phoneticPr fontId="2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Total</vt:lpstr>
      <vt:lpstr>ΞΕΝ</vt:lpstr>
      <vt:lpstr>ΑΝΑ</vt:lpstr>
      <vt:lpstr>Chart Total</vt:lpstr>
      <vt:lpstr>amount total</vt:lpstr>
      <vt:lpstr>Chart ΞΕΝ</vt:lpstr>
      <vt:lpstr>amount ΞΕΝ</vt:lpstr>
      <vt:lpstr>Chart ΑΝΑ</vt:lpstr>
      <vt:lpstr>amount ΑΝΑ</vt:lpstr>
      <vt:lpstr>ΞΕΝ!Print_Area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Diamanto Moyseos</dc:creator>
  <cp:lastModifiedBy>Diamanto Moyseos</cp:lastModifiedBy>
  <cp:lastPrinted>2017-06-29T10:17:58Z</cp:lastPrinted>
  <dcterms:created xsi:type="dcterms:W3CDTF">2006-05-12T10:52:55Z</dcterms:created>
  <dcterms:modified xsi:type="dcterms:W3CDTF">2018-06-25T07:41:37Z</dcterms:modified>
</cp:coreProperties>
</file>