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Lay-off records\"/>
    </mc:Choice>
  </mc:AlternateContent>
  <xr:revisionPtr revIDLastSave="0" documentId="13_ncr:1_{73AB8FB3-C53F-44B1-8592-BD0B2C8F71F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hart ΑΝΑ" sheetId="10" r:id="rId1"/>
    <sheet name="amount ΑΝΑ" sheetId="11" r:id="rId2"/>
    <sheet name="ΑΝΑ" sheetId="2" r:id="rId3"/>
  </sheets>
  <calcPr calcId="191029"/>
</workbook>
</file>

<file path=xl/calcChain.xml><?xml version="1.0" encoding="utf-8"?>
<calcChain xmlns="http://schemas.openxmlformats.org/spreadsheetml/2006/main">
  <c r="G26" i="2" l="1"/>
  <c r="D26" i="2"/>
  <c r="G15" i="2"/>
  <c r="G16" i="2"/>
  <c r="G14" i="2"/>
  <c r="D15" i="2"/>
  <c r="D16" i="2"/>
  <c r="D14" i="2"/>
  <c r="G6" i="2"/>
  <c r="G7" i="2"/>
  <c r="G8" i="2"/>
  <c r="G5" i="2"/>
  <c r="D6" i="2"/>
  <c r="D7" i="2"/>
  <c r="D8" i="2"/>
  <c r="D5" i="2"/>
  <c r="F34" i="2" l="1"/>
  <c r="F35" i="2"/>
  <c r="F33" i="2"/>
  <c r="F32" i="2"/>
  <c r="F9" i="2"/>
  <c r="G9" i="2" s="1"/>
  <c r="E35" i="2"/>
  <c r="E34" i="2"/>
  <c r="E33" i="2"/>
  <c r="E32" i="2"/>
  <c r="E9" i="2"/>
  <c r="C35" i="2"/>
  <c r="C34" i="2"/>
  <c r="C33" i="2"/>
  <c r="C32" i="2"/>
  <c r="E18" i="2"/>
  <c r="B27" i="2"/>
  <c r="B18" i="2"/>
  <c r="B9" i="2"/>
  <c r="E27" i="2"/>
  <c r="C27" i="2"/>
  <c r="C9" i="2"/>
  <c r="F18" i="2"/>
  <c r="G18" i="2" s="1"/>
  <c r="C18" i="2"/>
  <c r="D25" i="2"/>
  <c r="D24" i="2"/>
  <c r="D23" i="2"/>
  <c r="F27" i="2"/>
  <c r="G25" i="2"/>
  <c r="G24" i="2"/>
  <c r="G23" i="2"/>
  <c r="B35" i="2"/>
  <c r="B34" i="2"/>
  <c r="B33" i="2"/>
  <c r="B32" i="2"/>
  <c r="D18" i="2" l="1"/>
  <c r="D35" i="2"/>
  <c r="D9" i="2"/>
  <c r="G35" i="2"/>
  <c r="G32" i="2"/>
  <c r="G27" i="2"/>
  <c r="F36" i="2"/>
  <c r="D32" i="2"/>
  <c r="C36" i="2"/>
  <c r="D27" i="2"/>
  <c r="E36" i="2"/>
  <c r="G34" i="2"/>
  <c r="D34" i="2"/>
  <c r="B36" i="2"/>
  <c r="D33" i="2"/>
  <c r="G33" i="2"/>
  <c r="G36" i="2" l="1"/>
  <c r="D36" i="2"/>
</calcChain>
</file>

<file path=xl/sharedStrings.xml><?xml version="1.0" encoding="utf-8"?>
<sst xmlns="http://schemas.openxmlformats.org/spreadsheetml/2006/main" count="65" uniqueCount="20">
  <si>
    <t>Aliens</t>
  </si>
  <si>
    <t>Europeans</t>
  </si>
  <si>
    <t>Turkish Cypriots</t>
  </si>
  <si>
    <t>Α. HOTELS</t>
  </si>
  <si>
    <t>Community</t>
  </si>
  <si>
    <t>Total</t>
  </si>
  <si>
    <t>STATISTICS SECTION</t>
  </si>
  <si>
    <t>SOCIAL INSURANCE SERVICES</t>
  </si>
  <si>
    <t>Β. RESTAURANTS / LEISURE CENTERS</t>
  </si>
  <si>
    <t>D. TOTAL</t>
  </si>
  <si>
    <t>Number of beneficiaries who received unemployment benefit due to employers' lay-off or termination of the employment, during the winter season (November-March), for Hotels and relative activities, and the amount paid by community and year</t>
  </si>
  <si>
    <t>Cypriots</t>
  </si>
  <si>
    <t xml:space="preserve">Number of persons </t>
  </si>
  <si>
    <t>Percentage of increase %</t>
  </si>
  <si>
    <t>Amount paid (€)</t>
  </si>
  <si>
    <t>C. RELATIVE WITH TOURISM INDUSTRY ACTIVITIES</t>
  </si>
  <si>
    <t>Note: In the above number of aliens and E.U citizens, persons that live permanently in Cyprus may be included.</t>
  </si>
  <si>
    <t>1/11/21-31/3/22</t>
  </si>
  <si>
    <t>1/11/22-31/3/23</t>
  </si>
  <si>
    <t>Lay-off records for Hotel and relative (ΑΝΑ) by community for Y2021-2022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</si>
</sst>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[$-408]dd\-mmm\-yy;@"/>
    <numFmt numFmtId="166" formatCode="[$-409]dd\-mmm\-yy;@"/>
  </numFmts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10" fontId="5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10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center" vertical="top" wrapText="1"/>
    </xf>
    <xf numFmtId="10" fontId="5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10" fontId="4" fillId="0" borderId="22" xfId="0" applyNumberFormat="1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8" fillId="0" borderId="0" xfId="0" applyNumberFormat="1" applyFont="1" applyAlignment="1">
      <alignment horizontal="left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3" fontId="5" fillId="0" borderId="1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5" fillId="0" borderId="3" xfId="1" applyFont="1" applyBorder="1" applyAlignment="1" applyProtection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5" fillId="0" borderId="7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164" fontId="5" fillId="0" borderId="1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6" xfId="1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0" xfId="1" applyFont="1" applyBorder="1" applyAlignment="1" applyProtection="1">
      <alignment horizontal="center" vertical="center" wrapText="1"/>
    </xf>
    <xf numFmtId="0" fontId="5" fillId="0" borderId="29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5" fillId="0" borderId="2" xfId="1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persons due to lay off in the Tourism Industry</a:t>
            </a:r>
          </a:p>
        </c:rich>
      </c:tx>
      <c:layout>
        <c:manualLayout>
          <c:xMode val="edge"/>
          <c:yMode val="edge"/>
          <c:x val="0.25258802345487502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17E-2"/>
          <c:y val="0.12542372881355915"/>
          <c:w val="0.81489141675284438"/>
          <c:h val="0.8050847457627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ΑΝΑ!$B$31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ΑΝΑ!$B$32:$B$36</c:f>
              <c:numCache>
                <c:formatCode>#,##0</c:formatCode>
                <c:ptCount val="5"/>
                <c:pt idx="0">
                  <c:v>5093</c:v>
                </c:pt>
                <c:pt idx="1">
                  <c:v>530</c:v>
                </c:pt>
                <c:pt idx="2">
                  <c:v>2900</c:v>
                </c:pt>
                <c:pt idx="3">
                  <c:v>21</c:v>
                </c:pt>
                <c:pt idx="4">
                  <c:v>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9-4DE3-93FA-EF3BD0BA2A27}"/>
            </c:ext>
          </c:extLst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1/11/22-31/3/23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ΑΝΑ!$C$32:$C$36</c:f>
              <c:numCache>
                <c:formatCode>#,##0</c:formatCode>
                <c:ptCount val="5"/>
                <c:pt idx="0">
                  <c:v>4357</c:v>
                </c:pt>
                <c:pt idx="1">
                  <c:v>464</c:v>
                </c:pt>
                <c:pt idx="2">
                  <c:v>2312</c:v>
                </c:pt>
                <c:pt idx="3">
                  <c:v>23</c:v>
                </c:pt>
                <c:pt idx="4">
                  <c:v>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9-4DE3-93FA-EF3BD0BA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65480"/>
        <c:axId val="261464304"/>
      </c:barChart>
      <c:catAx>
        <c:axId val="26146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26146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46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261465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0.11375377251919871"/>
          <c:h val="7.2881301814812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</a:t>
            </a:r>
            <a:r>
              <a:rPr lang="en-US" baseline="0"/>
              <a:t> unemployment benefit due to lay off in theTourism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2318836410813568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509335635015"/>
          <c:y val="8.0225988700565007E-2"/>
          <c:w val="0.76146156497759399"/>
          <c:h val="0.85028248587570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ΑΝΑ!$E$31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ΑΝΑ!$E$32:$E$36</c:f>
              <c:numCache>
                <c:formatCode>#,##0</c:formatCode>
                <c:ptCount val="5"/>
                <c:pt idx="0">
                  <c:v>13055238</c:v>
                </c:pt>
                <c:pt idx="1">
                  <c:v>771840</c:v>
                </c:pt>
                <c:pt idx="2">
                  <c:v>4637466</c:v>
                </c:pt>
                <c:pt idx="3">
                  <c:v>41238</c:v>
                </c:pt>
                <c:pt idx="4">
                  <c:v>18505782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E-46C4-B716-C3966301978F}"/>
            </c:ext>
          </c:extLst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1/11/22-31/3/23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ΑΝΑ!$F$32:$F$36</c:f>
              <c:numCache>
                <c:formatCode>#,##0</c:formatCode>
                <c:ptCount val="5"/>
                <c:pt idx="0">
                  <c:v>9803324</c:v>
                </c:pt>
                <c:pt idx="1">
                  <c:v>624086</c:v>
                </c:pt>
                <c:pt idx="2">
                  <c:v>3389086</c:v>
                </c:pt>
                <c:pt idx="3">
                  <c:v>29346</c:v>
                </c:pt>
                <c:pt idx="4">
                  <c:v>13845842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E-46C4-B716-C39663019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70576"/>
        <c:axId val="261469008"/>
      </c:barChart>
      <c:catAx>
        <c:axId val="261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26146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46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261470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49152541469039512"/>
          <c:w val="0.11375386012488953"/>
          <c:h val="7.2881380335933221E-2"/>
        </c:manualLayout>
      </c:layout>
      <c:overlay val="0"/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405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topLeftCell="A13" zoomScaleNormal="100" workbookViewId="0">
      <selection activeCell="A44" sqref="A44"/>
    </sheetView>
  </sheetViews>
  <sheetFormatPr defaultRowHeight="12.75" x14ac:dyDescent="0.2"/>
  <cols>
    <col min="1" max="1" width="14.7109375" customWidth="1"/>
    <col min="2" max="2" width="13.85546875" customWidth="1"/>
    <col min="3" max="3" width="13.7109375" customWidth="1"/>
    <col min="4" max="4" width="11.42578125" customWidth="1"/>
    <col min="5" max="5" width="14.42578125" customWidth="1"/>
    <col min="6" max="6" width="13.7109375" customWidth="1"/>
    <col min="7" max="7" width="12.140625" customWidth="1"/>
    <col min="8" max="8" width="10.140625" bestFit="1" customWidth="1"/>
  </cols>
  <sheetData>
    <row r="1" spans="1:9" ht="60" customHeight="1" x14ac:dyDescent="0.2">
      <c r="A1" s="66" t="s">
        <v>10</v>
      </c>
      <c r="B1" s="66"/>
      <c r="C1" s="66"/>
      <c r="D1" s="66"/>
      <c r="E1" s="66"/>
      <c r="F1" s="66"/>
      <c r="G1" s="66"/>
      <c r="H1" s="11"/>
      <c r="I1" s="11"/>
    </row>
    <row r="2" spans="1:9" ht="15" thickBot="1" x14ac:dyDescent="0.25">
      <c r="A2" s="75" t="s">
        <v>3</v>
      </c>
      <c r="B2" s="75"/>
      <c r="C2" s="75"/>
      <c r="D2" s="75"/>
      <c r="E2" s="75"/>
      <c r="F2" s="75"/>
      <c r="G2" s="75"/>
    </row>
    <row r="3" spans="1:9" ht="15" x14ac:dyDescent="0.2">
      <c r="A3" s="73" t="s">
        <v>4</v>
      </c>
      <c r="B3" s="68" t="s">
        <v>12</v>
      </c>
      <c r="C3" s="69"/>
      <c r="D3" s="69" t="s">
        <v>13</v>
      </c>
      <c r="E3" s="71" t="s">
        <v>14</v>
      </c>
      <c r="F3" s="72"/>
      <c r="G3" s="69" t="s">
        <v>13</v>
      </c>
    </row>
    <row r="4" spans="1:9" ht="30" x14ac:dyDescent="0.2">
      <c r="A4" s="74"/>
      <c r="B4" s="33" t="s">
        <v>17</v>
      </c>
      <c r="C4" s="41" t="s">
        <v>18</v>
      </c>
      <c r="D4" s="70"/>
      <c r="E4" s="50" t="s">
        <v>17</v>
      </c>
      <c r="F4" s="51" t="s">
        <v>18</v>
      </c>
      <c r="G4" s="70"/>
    </row>
    <row r="5" spans="1:9" ht="15" customHeight="1" x14ac:dyDescent="0.25">
      <c r="A5" s="25" t="s">
        <v>11</v>
      </c>
      <c r="B5" s="34">
        <v>3924</v>
      </c>
      <c r="C5" s="42">
        <v>3412</v>
      </c>
      <c r="D5" s="16">
        <f>C5/B5-1</f>
        <v>-0.13047910295616716</v>
      </c>
      <c r="E5" s="61">
        <v>10097762</v>
      </c>
      <c r="F5" s="59">
        <v>7461020</v>
      </c>
      <c r="G5" s="16">
        <f>F5/E5-1</f>
        <v>-0.26112142472757827</v>
      </c>
    </row>
    <row r="6" spans="1:9" ht="15" customHeight="1" x14ac:dyDescent="0.25">
      <c r="A6" s="12" t="s">
        <v>0</v>
      </c>
      <c r="B6" s="6">
        <v>422</v>
      </c>
      <c r="C6" s="43">
        <v>392</v>
      </c>
      <c r="D6" s="16">
        <f t="shared" ref="D6:D8" si="0">C6/B6-1</f>
        <v>-7.1090047393364886E-2</v>
      </c>
      <c r="E6" s="61">
        <v>601344</v>
      </c>
      <c r="F6" s="59">
        <v>499414</v>
      </c>
      <c r="G6" s="16">
        <f t="shared" ref="G6:G8" si="1">F6/E6-1</f>
        <v>-0.16950364516815664</v>
      </c>
    </row>
    <row r="7" spans="1:9" ht="15" customHeight="1" x14ac:dyDescent="0.25">
      <c r="A7" s="12" t="s">
        <v>1</v>
      </c>
      <c r="B7" s="6">
        <v>2422</v>
      </c>
      <c r="C7" s="43">
        <v>1973</v>
      </c>
      <c r="D7" s="16">
        <f t="shared" si="0"/>
        <v>-0.18538398018166802</v>
      </c>
      <c r="E7" s="61">
        <v>3864018</v>
      </c>
      <c r="F7" s="59">
        <v>2817214</v>
      </c>
      <c r="G7" s="16">
        <f t="shared" si="1"/>
        <v>-0.27091074627499145</v>
      </c>
    </row>
    <row r="8" spans="1:9" ht="15" customHeight="1" thickBot="1" x14ac:dyDescent="0.3">
      <c r="A8" s="26" t="s">
        <v>2</v>
      </c>
      <c r="B8" s="18">
        <v>19</v>
      </c>
      <c r="C8" s="46">
        <v>20</v>
      </c>
      <c r="D8" s="16">
        <f t="shared" si="0"/>
        <v>5.2631578947368363E-2</v>
      </c>
      <c r="E8" s="58">
        <v>40042</v>
      </c>
      <c r="F8" s="56">
        <v>27388</v>
      </c>
      <c r="G8" s="16">
        <f t="shared" si="1"/>
        <v>-0.31601818091004441</v>
      </c>
    </row>
    <row r="9" spans="1:9" ht="15" customHeight="1" thickBot="1" x14ac:dyDescent="0.25">
      <c r="A9" s="27" t="s">
        <v>5</v>
      </c>
      <c r="B9" s="21">
        <f>SUM(B5:B8)</f>
        <v>6787</v>
      </c>
      <c r="C9" s="44">
        <f>SUM(C5:C8)</f>
        <v>5797</v>
      </c>
      <c r="D9" s="22">
        <f>C9/B9-1</f>
        <v>-0.14586709886547811</v>
      </c>
      <c r="E9" s="24">
        <f>SUM(E5:E8)</f>
        <v>14603166</v>
      </c>
      <c r="F9" s="60">
        <f>SUM(F5:F8)</f>
        <v>10805036</v>
      </c>
      <c r="G9" s="22">
        <f>F9/E9-1</f>
        <v>-0.26008949018315619</v>
      </c>
    </row>
    <row r="10" spans="1:9" ht="14.25" x14ac:dyDescent="0.2">
      <c r="F10" s="1"/>
    </row>
    <row r="11" spans="1:9" ht="15" thickBot="1" x14ac:dyDescent="0.25">
      <c r="A11" s="67" t="s">
        <v>8</v>
      </c>
      <c r="B11" s="67"/>
      <c r="C11" s="67"/>
      <c r="D11" s="67"/>
      <c r="E11" s="67"/>
      <c r="F11" s="67"/>
      <c r="G11" s="67"/>
    </row>
    <row r="12" spans="1:9" ht="15" x14ac:dyDescent="0.2">
      <c r="A12" s="73" t="s">
        <v>4</v>
      </c>
      <c r="B12" s="68" t="s">
        <v>12</v>
      </c>
      <c r="C12" s="69"/>
      <c r="D12" s="69" t="s">
        <v>13</v>
      </c>
      <c r="E12" s="71" t="s">
        <v>14</v>
      </c>
      <c r="F12" s="72"/>
      <c r="G12" s="69" t="s">
        <v>13</v>
      </c>
    </row>
    <row r="13" spans="1:9" ht="30" x14ac:dyDescent="0.2">
      <c r="A13" s="74"/>
      <c r="B13" s="33" t="s">
        <v>17</v>
      </c>
      <c r="C13" s="41" t="s">
        <v>18</v>
      </c>
      <c r="D13" s="70"/>
      <c r="E13" s="50" t="s">
        <v>17</v>
      </c>
      <c r="F13" s="51" t="s">
        <v>18</v>
      </c>
      <c r="G13" s="70"/>
    </row>
    <row r="14" spans="1:9" ht="15" customHeight="1" x14ac:dyDescent="0.25">
      <c r="A14" s="25" t="s">
        <v>11</v>
      </c>
      <c r="B14" s="34">
        <v>645</v>
      </c>
      <c r="C14" s="42">
        <v>556</v>
      </c>
      <c r="D14" s="16">
        <f>C14/B14-1</f>
        <v>-0.13798449612403096</v>
      </c>
      <c r="E14" s="57">
        <v>1644760</v>
      </c>
      <c r="F14" s="55">
        <v>1421856</v>
      </c>
      <c r="G14" s="16">
        <f>F14/E14-1</f>
        <v>-0.13552372382596856</v>
      </c>
    </row>
    <row r="15" spans="1:9" ht="15" customHeight="1" x14ac:dyDescent="0.2">
      <c r="A15" s="12" t="s">
        <v>0</v>
      </c>
      <c r="B15" s="6">
        <v>67</v>
      </c>
      <c r="C15" s="43">
        <v>41</v>
      </c>
      <c r="D15" s="16">
        <f t="shared" ref="D15:D16" si="2">C15/B15-1</f>
        <v>-0.38805970149253732</v>
      </c>
      <c r="E15" s="31">
        <v>84404</v>
      </c>
      <c r="F15" s="48">
        <v>61582</v>
      </c>
      <c r="G15" s="16">
        <f t="shared" ref="G15:G16" si="3">F15/E15-1</f>
        <v>-0.27039002890858255</v>
      </c>
    </row>
    <row r="16" spans="1:9" ht="15" customHeight="1" x14ac:dyDescent="0.2">
      <c r="A16" s="12" t="s">
        <v>1</v>
      </c>
      <c r="B16" s="6">
        <v>329</v>
      </c>
      <c r="C16" s="43">
        <v>234</v>
      </c>
      <c r="D16" s="16">
        <f t="shared" si="2"/>
        <v>-0.28875379939209722</v>
      </c>
      <c r="E16" s="31">
        <v>514108</v>
      </c>
      <c r="F16" s="48">
        <v>398766</v>
      </c>
      <c r="G16" s="16">
        <f t="shared" si="3"/>
        <v>-0.2243536377570472</v>
      </c>
    </row>
    <row r="17" spans="1:7" ht="15" customHeight="1" thickBot="1" x14ac:dyDescent="0.3">
      <c r="A17" s="26" t="s">
        <v>2</v>
      </c>
      <c r="B17" s="18">
        <v>0</v>
      </c>
      <c r="C17" s="46">
        <v>0</v>
      </c>
      <c r="D17" s="16"/>
      <c r="E17" s="58">
        <v>0</v>
      </c>
      <c r="F17" s="56">
        <v>0</v>
      </c>
      <c r="G17" s="16"/>
    </row>
    <row r="18" spans="1:7" ht="15" customHeight="1" thickBot="1" x14ac:dyDescent="0.25">
      <c r="A18" s="27" t="s">
        <v>5</v>
      </c>
      <c r="B18" s="21">
        <f>SUM(B14:B17)</f>
        <v>1041</v>
      </c>
      <c r="C18" s="44">
        <f>SUM(C14:C17)</f>
        <v>831</v>
      </c>
      <c r="D18" s="22">
        <f>C18/B18-1</f>
        <v>-0.20172910662824206</v>
      </c>
      <c r="E18" s="24">
        <f>SUM(E14:E17)</f>
        <v>2243272</v>
      </c>
      <c r="F18" s="53">
        <f>SUM(F14:F17)</f>
        <v>1882204</v>
      </c>
      <c r="G18" s="22">
        <f>F18/E18-1</f>
        <v>-0.16095596075732232</v>
      </c>
    </row>
    <row r="19" spans="1:7" ht="15" x14ac:dyDescent="0.2">
      <c r="F19" s="5"/>
      <c r="G19" s="2"/>
    </row>
    <row r="20" spans="1:7" ht="15" thickBot="1" x14ac:dyDescent="0.25">
      <c r="A20" s="67" t="s">
        <v>15</v>
      </c>
      <c r="B20" s="67"/>
      <c r="C20" s="67"/>
      <c r="D20" s="67"/>
      <c r="E20" s="67"/>
      <c r="F20" s="67"/>
      <c r="G20" s="67"/>
    </row>
    <row r="21" spans="1:7" ht="15" x14ac:dyDescent="0.2">
      <c r="A21" s="73" t="s">
        <v>4</v>
      </c>
      <c r="B21" s="68" t="s">
        <v>12</v>
      </c>
      <c r="C21" s="69"/>
      <c r="D21" s="69" t="s">
        <v>13</v>
      </c>
      <c r="E21" s="71" t="s">
        <v>14</v>
      </c>
      <c r="F21" s="72"/>
      <c r="G21" s="69" t="s">
        <v>13</v>
      </c>
    </row>
    <row r="22" spans="1:7" ht="30" x14ac:dyDescent="0.2">
      <c r="A22" s="74"/>
      <c r="B22" s="33" t="s">
        <v>17</v>
      </c>
      <c r="C22" s="41" t="s">
        <v>18</v>
      </c>
      <c r="D22" s="70"/>
      <c r="E22" s="50" t="s">
        <v>17</v>
      </c>
      <c r="F22" s="51" t="s">
        <v>18</v>
      </c>
      <c r="G22" s="70"/>
    </row>
    <row r="23" spans="1:7" ht="15" customHeight="1" x14ac:dyDescent="0.2">
      <c r="A23" s="25" t="s">
        <v>11</v>
      </c>
      <c r="B23" s="15">
        <v>524</v>
      </c>
      <c r="C23" s="45">
        <v>389</v>
      </c>
      <c r="D23" s="16">
        <f>C23/B23-1</f>
        <v>-0.25763358778625955</v>
      </c>
      <c r="E23" s="23">
        <v>1312716</v>
      </c>
      <c r="F23" s="47">
        <v>920448</v>
      </c>
      <c r="G23" s="16">
        <f>F23/E23-1</f>
        <v>-0.298821679632152</v>
      </c>
    </row>
    <row r="24" spans="1:7" ht="15" customHeight="1" x14ac:dyDescent="0.2">
      <c r="A24" s="12" t="s">
        <v>0</v>
      </c>
      <c r="B24" s="6">
        <v>41</v>
      </c>
      <c r="C24" s="43">
        <v>31</v>
      </c>
      <c r="D24" s="10">
        <f>C24/B24-1</f>
        <v>-0.24390243902439024</v>
      </c>
      <c r="E24" s="31">
        <v>86092</v>
      </c>
      <c r="F24" s="48">
        <v>63090</v>
      </c>
      <c r="G24" s="10">
        <f>F24/E24-1</f>
        <v>-0.26717929656646378</v>
      </c>
    </row>
    <row r="25" spans="1:7" ht="15" customHeight="1" x14ac:dyDescent="0.2">
      <c r="A25" s="12" t="s">
        <v>1</v>
      </c>
      <c r="B25" s="6">
        <v>149</v>
      </c>
      <c r="C25" s="43">
        <v>105</v>
      </c>
      <c r="D25" s="10">
        <f>C25/B25-1</f>
        <v>-0.29530201342281881</v>
      </c>
      <c r="E25" s="31">
        <v>259340</v>
      </c>
      <c r="F25" s="48">
        <v>173106</v>
      </c>
      <c r="G25" s="10">
        <f>F25/E25-1</f>
        <v>-0.33251330299992288</v>
      </c>
    </row>
    <row r="26" spans="1:7" ht="15" customHeight="1" thickBot="1" x14ac:dyDescent="0.3">
      <c r="A26" s="26" t="s">
        <v>2</v>
      </c>
      <c r="B26" s="18">
        <v>2</v>
      </c>
      <c r="C26" s="46">
        <v>3</v>
      </c>
      <c r="D26" s="19">
        <f>C26/B26-1</f>
        <v>0.5</v>
      </c>
      <c r="E26" s="54">
        <v>1196</v>
      </c>
      <c r="F26" s="52">
        <v>1958</v>
      </c>
      <c r="G26" s="19">
        <f>F26/E26-1</f>
        <v>0.6371237458193979</v>
      </c>
    </row>
    <row r="27" spans="1:7" ht="15" customHeight="1" thickBot="1" x14ac:dyDescent="0.25">
      <c r="A27" s="20" t="s">
        <v>5</v>
      </c>
      <c r="B27" s="21">
        <f>SUM(B23:B26)</f>
        <v>716</v>
      </c>
      <c r="C27" s="44">
        <f>SUM(C23:C26)</f>
        <v>528</v>
      </c>
      <c r="D27" s="22">
        <f>C27/B27-1</f>
        <v>-0.26256983240223464</v>
      </c>
      <c r="E27" s="24">
        <f>SUM(E23:E26)</f>
        <v>1659344</v>
      </c>
      <c r="F27" s="53">
        <f>SUM(F23:F26)</f>
        <v>1158602</v>
      </c>
      <c r="G27" s="22">
        <f>F27/E27-1</f>
        <v>-0.3017710613350818</v>
      </c>
    </row>
    <row r="28" spans="1:7" ht="14.25" x14ac:dyDescent="0.2">
      <c r="F28" s="7"/>
      <c r="G28" s="8"/>
    </row>
    <row r="29" spans="1:7" ht="15" thickBot="1" x14ac:dyDescent="0.25">
      <c r="A29" s="67" t="s">
        <v>9</v>
      </c>
      <c r="B29" s="67"/>
      <c r="C29" s="67"/>
      <c r="D29" s="67"/>
      <c r="E29" s="67"/>
      <c r="F29" s="67"/>
      <c r="G29" s="67"/>
    </row>
    <row r="30" spans="1:7" ht="15" x14ac:dyDescent="0.2">
      <c r="A30" s="73" t="s">
        <v>4</v>
      </c>
      <c r="B30" s="76" t="s">
        <v>12</v>
      </c>
      <c r="C30" s="69"/>
      <c r="D30" s="69" t="s">
        <v>13</v>
      </c>
      <c r="E30" s="71" t="s">
        <v>14</v>
      </c>
      <c r="F30" s="72"/>
      <c r="G30" s="69" t="s">
        <v>13</v>
      </c>
    </row>
    <row r="31" spans="1:7" ht="30" x14ac:dyDescent="0.2">
      <c r="A31" s="74"/>
      <c r="B31" s="62" t="s">
        <v>17</v>
      </c>
      <c r="C31" s="41" t="s">
        <v>18</v>
      </c>
      <c r="D31" s="70"/>
      <c r="E31" s="50" t="s">
        <v>17</v>
      </c>
      <c r="F31" s="41" t="s">
        <v>18</v>
      </c>
      <c r="G31" s="70"/>
    </row>
    <row r="32" spans="1:7" ht="15" customHeight="1" x14ac:dyDescent="0.2">
      <c r="A32" s="14" t="s">
        <v>11</v>
      </c>
      <c r="B32" s="35">
        <f t="shared" ref="B32:C35" si="4">B5+B14+B23</f>
        <v>5093</v>
      </c>
      <c r="C32" s="47">
        <f t="shared" si="4"/>
        <v>4357</v>
      </c>
      <c r="D32" s="16">
        <f>C32/B32-1</f>
        <v>-0.14451207539760458</v>
      </c>
      <c r="E32" s="23">
        <f t="shared" ref="E32:F36" si="5">E5+E14+E23</f>
        <v>13055238</v>
      </c>
      <c r="F32" s="45">
        <f t="shared" si="5"/>
        <v>9803324</v>
      </c>
      <c r="G32" s="16">
        <f>F32/E32-1</f>
        <v>-0.24908883315646946</v>
      </c>
    </row>
    <row r="33" spans="1:9" ht="15" customHeight="1" x14ac:dyDescent="0.2">
      <c r="A33" s="13" t="s">
        <v>0</v>
      </c>
      <c r="B33" s="36">
        <f t="shared" si="4"/>
        <v>530</v>
      </c>
      <c r="C33" s="48">
        <f t="shared" si="4"/>
        <v>464</v>
      </c>
      <c r="D33" s="10">
        <f>C33/B33-1</f>
        <v>-0.12452830188679243</v>
      </c>
      <c r="E33" s="31">
        <f t="shared" si="5"/>
        <v>771840</v>
      </c>
      <c r="F33" s="45">
        <f t="shared" si="5"/>
        <v>624086</v>
      </c>
      <c r="G33" s="10">
        <f>F33/E33-1</f>
        <v>-0.19143086650082919</v>
      </c>
    </row>
    <row r="34" spans="1:9" ht="15" customHeight="1" x14ac:dyDescent="0.2">
      <c r="A34" s="13" t="s">
        <v>1</v>
      </c>
      <c r="B34" s="36">
        <f t="shared" si="4"/>
        <v>2900</v>
      </c>
      <c r="C34" s="48">
        <f t="shared" si="4"/>
        <v>2312</v>
      </c>
      <c r="D34" s="10">
        <f>C34/B34-1</f>
        <v>-0.20275862068965522</v>
      </c>
      <c r="E34" s="31">
        <f t="shared" si="5"/>
        <v>4637466</v>
      </c>
      <c r="F34" s="45">
        <f t="shared" si="5"/>
        <v>3389086</v>
      </c>
      <c r="G34" s="10">
        <f>F34/E34-1</f>
        <v>-0.26919442643892155</v>
      </c>
    </row>
    <row r="35" spans="1:9" ht="15" customHeight="1" thickBot="1" x14ac:dyDescent="0.25">
      <c r="A35" s="17" t="s">
        <v>2</v>
      </c>
      <c r="B35" s="37">
        <f t="shared" si="4"/>
        <v>21</v>
      </c>
      <c r="C35" s="49">
        <f t="shared" si="4"/>
        <v>23</v>
      </c>
      <c r="D35" s="19">
        <f>C35/B35-1</f>
        <v>9.5238095238095344E-2</v>
      </c>
      <c r="E35" s="32">
        <f t="shared" si="5"/>
        <v>41238</v>
      </c>
      <c r="F35" s="45">
        <f t="shared" si="5"/>
        <v>29346</v>
      </c>
      <c r="G35" s="19">
        <f>F35/E35-1</f>
        <v>-0.28837479994180126</v>
      </c>
    </row>
    <row r="36" spans="1:9" ht="15" customHeight="1" thickBot="1" x14ac:dyDescent="0.25">
      <c r="A36" s="20" t="s">
        <v>5</v>
      </c>
      <c r="B36" s="38">
        <f t="shared" ref="B36:C36" si="6">B9+B18+B27</f>
        <v>8544</v>
      </c>
      <c r="C36" s="44">
        <f t="shared" si="6"/>
        <v>7156</v>
      </c>
      <c r="D36" s="22">
        <f>C36/B36-1</f>
        <v>-0.16245318352059923</v>
      </c>
      <c r="E36" s="24">
        <f t="shared" si="5"/>
        <v>18505782</v>
      </c>
      <c r="F36" s="44">
        <f t="shared" si="5"/>
        <v>13845842</v>
      </c>
      <c r="G36" s="22">
        <f>F36/E36-1</f>
        <v>-0.25180994783143995</v>
      </c>
      <c r="H36" s="9"/>
    </row>
    <row r="37" spans="1:9" ht="15" x14ac:dyDescent="0.2">
      <c r="F37" s="5"/>
      <c r="G37" s="2"/>
    </row>
    <row r="38" spans="1:9" x14ac:dyDescent="0.2">
      <c r="A38" s="65" t="s">
        <v>16</v>
      </c>
      <c r="B38" s="65"/>
      <c r="C38" s="65"/>
      <c r="D38" s="65"/>
      <c r="E38" s="65"/>
      <c r="F38" s="65"/>
      <c r="G38" s="65"/>
      <c r="H38" s="3"/>
      <c r="I38" s="3"/>
    </row>
    <row r="39" spans="1:9" x14ac:dyDescent="0.2">
      <c r="A39" s="28"/>
      <c r="B39" s="28"/>
      <c r="C39" s="28"/>
      <c r="D39" s="28"/>
      <c r="E39" s="28"/>
      <c r="F39" s="28"/>
      <c r="G39" s="28"/>
      <c r="H39" s="3"/>
      <c r="I39" s="3"/>
    </row>
    <row r="40" spans="1:9" x14ac:dyDescent="0.2">
      <c r="A40" s="29" t="s">
        <v>19</v>
      </c>
      <c r="B40" s="29"/>
      <c r="C40" s="29"/>
      <c r="D40" s="29"/>
      <c r="E40" s="29"/>
      <c r="F40" s="29"/>
      <c r="G40" s="29"/>
    </row>
    <row r="41" spans="1:9" x14ac:dyDescent="0.2">
      <c r="A41" s="64"/>
      <c r="B41" s="64"/>
      <c r="C41" s="64"/>
      <c r="D41" s="30"/>
      <c r="E41" s="30"/>
      <c r="F41" s="63"/>
      <c r="G41" s="63"/>
      <c r="H41" s="4"/>
    </row>
    <row r="42" spans="1:9" x14ac:dyDescent="0.2">
      <c r="A42" s="29"/>
      <c r="B42" s="29"/>
      <c r="C42" s="29"/>
      <c r="D42" s="29"/>
      <c r="E42" s="63" t="s">
        <v>6</v>
      </c>
      <c r="F42" s="63"/>
      <c r="G42" s="63"/>
      <c r="I42" s="4"/>
    </row>
    <row r="43" spans="1:9" x14ac:dyDescent="0.2">
      <c r="A43" s="40">
        <v>45195</v>
      </c>
      <c r="B43" s="39"/>
      <c r="C43" s="39"/>
      <c r="D43" s="29"/>
      <c r="E43" s="63" t="s">
        <v>7</v>
      </c>
      <c r="F43" s="63"/>
      <c r="G43" s="63"/>
    </row>
  </sheetData>
  <mergeCells count="30">
    <mergeCell ref="E3:F3"/>
    <mergeCell ref="D3:D4"/>
    <mergeCell ref="G3:G4"/>
    <mergeCell ref="A30:A31"/>
    <mergeCell ref="G21:G22"/>
    <mergeCell ref="B30:C30"/>
    <mergeCell ref="D30:D31"/>
    <mergeCell ref="E30:F30"/>
    <mergeCell ref="G30:G31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:A4"/>
    <mergeCell ref="A2:G2"/>
    <mergeCell ref="B3:C3"/>
    <mergeCell ref="E43:G43"/>
    <mergeCell ref="E42:G42"/>
    <mergeCell ref="A41:C41"/>
    <mergeCell ref="F41:G41"/>
    <mergeCell ref="A38:G38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ΑΝΑ</vt:lpstr>
      <vt:lpstr>Chart ΑΝΑ</vt:lpstr>
      <vt:lpstr>amount ΑΝΑ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Diamanto Moyseos</dc:creator>
  <cp:lastModifiedBy>Diamanto Moyseos</cp:lastModifiedBy>
  <cp:lastPrinted>2023-06-21T07:14:43Z</cp:lastPrinted>
  <dcterms:created xsi:type="dcterms:W3CDTF">2006-05-12T10:52:55Z</dcterms:created>
  <dcterms:modified xsi:type="dcterms:W3CDTF">2023-10-23T08:59:34Z</dcterms:modified>
</cp:coreProperties>
</file>