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<sst xmlns="http://schemas.openxmlformats.org/spreadsheetml/2006/main" count="14" uniqueCount="13">
  <si>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ΕΤΟΣ</t>
  </si>
  <si>
    <t>ΔΕΙΚΤΗΣ ΣΥΧΝΟΤΗΤΑΣ</t>
  </si>
  <si>
    <t>ΑΡ. ΑΤΥΧΗΜ</t>
  </si>
  <si>
    <t xml:space="preserve">ΑΡ. ΑΤΥΧΗΜΑΤΩΝ </t>
  </si>
  <si>
    <t xml:space="preserve">ΑΡ. ΕΡΓΟΔΟΤΟΥΜΕΝΩΝ </t>
  </si>
  <si>
    <t>2011-2022</t>
  </si>
  <si>
    <t>2021-2022</t>
  </si>
  <si>
    <t>Αρ. Ατυχ.</t>
  </si>
  <si>
    <t>Αρ. Εργ.</t>
  </si>
  <si>
    <r>
      <t xml:space="preserve">ΔΕΙΚΤΗΣ ΕΡΓΑΤΙΚΩΝ ΑΤΥΧΗΜΑΤΩΝ 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2005- 2022</t>
    </r>
  </si>
  <si>
    <t xml:space="preserve">ΑΡ. ΕΡΓΟΔΟΤΟΥΜΕΝΩΝ
</t>
  </si>
  <si>
    <t>ΔΕΙΚΤΗΣ ΑΤΥΧΗΜΑΤΩΝ</t>
  </si>
  <si>
    <t>ΔΑ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</si>
</sst>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53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5" fontId="4" fillId="0" borderId="0" xfId="59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53" applyFont="1" applyBorder="1" applyAlignment="1" applyProtection="1">
      <alignment horizontal="center" vertical="center" wrapText="1"/>
      <protection/>
    </xf>
    <xf numFmtId="165" fontId="5" fillId="0" borderId="0" xfId="59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ΜΕΤΑΒΟΛΗ ΔΕΙΚΤΗ ΑΤΥΧΗΜΑΤΩΝ - ΑΡΙΘΜΟΥ ΑΤΥΧΗΜΑΤΩΝ - ΑΡΙΘΜΟΥ ΕΡΓΟΔΟΤΟΥΜΕΝΩΝ ΠΡΟΣΩΠΩΝ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ΚΑΤΑ ΤΗΝ ΠΕΡΙΟΔΟ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2022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09425"/>
          <c:w val="0.871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Chart'!$B$22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Chart'!$A$29:$A$40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'Values of Chart'!$B$29:$B$40</c:f>
              <c:numCache>
                <c:ptCount val="12"/>
                <c:pt idx="0">
                  <c:v>615.15</c:v>
                </c:pt>
                <c:pt idx="1">
                  <c:v>537.18</c:v>
                </c:pt>
                <c:pt idx="2">
                  <c:v>497.3</c:v>
                </c:pt>
                <c:pt idx="3">
                  <c:v>543.2</c:v>
                </c:pt>
                <c:pt idx="4">
                  <c:v>519.1</c:v>
                </c:pt>
                <c:pt idx="5">
                  <c:v>603.891534106399</c:v>
                </c:pt>
                <c:pt idx="6">
                  <c:v>628.1159253179268</c:v>
                </c:pt>
                <c:pt idx="7">
                  <c:v>620.1710935837029</c:v>
                </c:pt>
                <c:pt idx="8">
                  <c:v>602.8652785193095</c:v>
                </c:pt>
                <c:pt idx="9">
                  <c:v>424.36</c:v>
                </c:pt>
                <c:pt idx="10">
                  <c:v>376.56</c:v>
                </c:pt>
                <c:pt idx="11">
                  <c:v>332.61412277073794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Chart'!$C$22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2.156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2.010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1.741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1.538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1.618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1.596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1.905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2.070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2.168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Chart'!$A$29:$A$40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'Values of Chart'!$C$29:$C$40</c:f>
              <c:numCache>
                <c:ptCount val="12"/>
                <c:pt idx="0">
                  <c:v>402</c:v>
                </c:pt>
                <c:pt idx="1">
                  <c:v>348.2</c:v>
                </c:pt>
                <c:pt idx="2">
                  <c:v>307.6</c:v>
                </c:pt>
                <c:pt idx="3">
                  <c:v>323.6</c:v>
                </c:pt>
                <c:pt idx="4">
                  <c:v>319.2</c:v>
                </c:pt>
                <c:pt idx="5">
                  <c:v>381</c:v>
                </c:pt>
                <c:pt idx="6">
                  <c:v>414</c:v>
                </c:pt>
                <c:pt idx="7">
                  <c:v>431.2</c:v>
                </c:pt>
                <c:pt idx="8">
                  <c:v>433.6</c:v>
                </c:pt>
                <c:pt idx="9">
                  <c:v>305.4</c:v>
                </c:pt>
                <c:pt idx="10">
                  <c:v>286.6</c:v>
                </c:pt>
                <c:pt idx="11">
                  <c:v>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Chart'!$D$22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329.557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359.616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326.748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324.098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309.253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297.855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307.471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315.454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347.646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Chart'!$A$29:$A$40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'Values of Chart'!$D$29:$D$40</c:f>
              <c:numCache>
                <c:ptCount val="12"/>
                <c:pt idx="0">
                  <c:v>130.6992</c:v>
                </c:pt>
                <c:pt idx="1">
                  <c:v>129.6392</c:v>
                </c:pt>
                <c:pt idx="2">
                  <c:v>123.7012</c:v>
                </c:pt>
                <c:pt idx="3">
                  <c:v>119.142</c:v>
                </c:pt>
                <c:pt idx="4">
                  <c:v>122.9884</c:v>
                </c:pt>
                <c:pt idx="5">
                  <c:v>126.1816</c:v>
                </c:pt>
                <c:pt idx="6">
                  <c:v>131.8228</c:v>
                </c:pt>
                <c:pt idx="7">
                  <c:v>139.0584</c:v>
                </c:pt>
                <c:pt idx="8">
                  <c:v>143.8464</c:v>
                </c:pt>
                <c:pt idx="9">
                  <c:v>143.9332</c:v>
                </c:pt>
                <c:pt idx="10">
                  <c:v>152.2196</c:v>
                </c:pt>
                <c:pt idx="11">
                  <c:v>160.5464</c:v>
                </c:pt>
              </c:numCache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0418655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"/>
          <c:y val="0.80875"/>
          <c:w val="0.57475"/>
          <c:h val="0.0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157"/>
  <headerFooter>
    <oddFooter>&amp;L&amp;Z&amp;F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0.69225</cdr:x>
      <cdr:y>0.2555</cdr:y>
    </cdr:from>
    <cdr:to>
      <cdr:x>0.7235</cdr:x>
      <cdr:y>0.28325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62800" y="18288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0.80375</cdr:x>
      <cdr:y>0.42625</cdr:y>
    </cdr:from>
    <cdr:to>
      <cdr:x>0.8535</cdr:x>
      <cdr:y>0.4625</cdr:y>
    </cdr:to>
    <cdr:sp>
      <cdr:nvSpPr>
        <cdr:cNvPr id="2" name="TextBox 1"/>
        <cdr:cNvSpPr txBox="1">
          <a:spLocks noChangeArrowheads="1"/>
        </cdr:cNvSpPr>
      </cdr:nvSpPr>
      <cdr:spPr>
        <a:xfrm>
          <a:off x="8315325" y="3057525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433</a:t>
          </a:r>
        </a:p>
      </cdr:txBody>
    </cdr:sp>
  </cdr:relSizeAnchor>
  <cdr:relSizeAnchor xmlns:cdr="http://schemas.openxmlformats.org/drawingml/2006/chartDrawing">
    <cdr:from>
      <cdr:x>0.864</cdr:x>
      <cdr:y>0.55225</cdr:y>
    </cdr:from>
    <cdr:to>
      <cdr:x>0.93725</cdr:x>
      <cdr:y>0.58075</cdr:y>
    </cdr:to>
    <cdr:sp>
      <cdr:nvSpPr>
        <cdr:cNvPr id="3" name="TextBox 3"/>
        <cdr:cNvSpPr txBox="1">
          <a:spLocks noChangeArrowheads="1"/>
        </cdr:cNvSpPr>
      </cdr:nvSpPr>
      <cdr:spPr>
        <a:xfrm>
          <a:off x="8943975" y="396240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401.366</a:t>
          </a:r>
        </a:p>
      </cdr:txBody>
    </cdr:sp>
  </cdr:relSizeAnchor>
  <cdr:relSizeAnchor xmlns:cdr="http://schemas.openxmlformats.org/drawingml/2006/chartDrawing">
    <cdr:from>
      <cdr:x>0.0875</cdr:x>
      <cdr:y>0.71925</cdr:y>
    </cdr:from>
    <cdr:to>
      <cdr:x>0.876</cdr:x>
      <cdr:y>0.8085</cdr:y>
    </cdr:to>
    <cdr:sp fLocksText="0">
      <cdr:nvSpPr>
        <cdr:cNvPr id="4" name="TextBox 9"/>
        <cdr:cNvSpPr txBox="1">
          <a:spLocks noChangeArrowheads="1"/>
        </cdr:cNvSpPr>
      </cdr:nvSpPr>
      <cdr:spPr>
        <a:xfrm>
          <a:off x="904875" y="5162550"/>
          <a:ext cx="81629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0.40475</cdr:y>
    </cdr:from>
    <cdr:to>
      <cdr:x>0.78625</cdr:x>
      <cdr:y>0.434</cdr:y>
    </cdr:to>
    <cdr:sp>
      <cdr:nvSpPr>
        <cdr:cNvPr id="5" name="TextBox 1"/>
        <cdr:cNvSpPr txBox="1">
          <a:spLocks noChangeArrowheads="1"/>
        </cdr:cNvSpPr>
      </cdr:nvSpPr>
      <cdr:spPr>
        <a:xfrm>
          <a:off x="7629525" y="2905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527</a:t>
          </a:r>
        </a:p>
      </cdr:txBody>
    </cdr:sp>
  </cdr:relSizeAnchor>
  <cdr:relSizeAnchor xmlns:cdr="http://schemas.openxmlformats.org/drawingml/2006/chartDrawing">
    <cdr:from>
      <cdr:x>0.73225</cdr:x>
      <cdr:y>0.55675</cdr:y>
    </cdr:from>
    <cdr:to>
      <cdr:x>0.8055</cdr:x>
      <cdr:y>0.586</cdr:y>
    </cdr:to>
    <cdr:sp>
      <cdr:nvSpPr>
        <cdr:cNvPr id="6" name="TextBox 1"/>
        <cdr:cNvSpPr txBox="1">
          <a:spLocks noChangeArrowheads="1"/>
        </cdr:cNvSpPr>
      </cdr:nvSpPr>
      <cdr:spPr>
        <a:xfrm>
          <a:off x="7572375" y="399097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9.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833</a:t>
          </a:r>
        </a:p>
      </cdr:txBody>
    </cdr:sp>
  </cdr:relSizeAnchor>
  <cdr:relSizeAnchor xmlns:cdr="http://schemas.openxmlformats.org/drawingml/2006/chartDrawing">
    <cdr:from>
      <cdr:x>0.8735</cdr:x>
      <cdr:y>0.456</cdr:y>
    </cdr:from>
    <cdr:to>
      <cdr:x>0.92325</cdr:x>
      <cdr:y>0.49225</cdr:y>
    </cdr:to>
    <cdr:sp>
      <cdr:nvSpPr>
        <cdr:cNvPr id="7" name="TextBox 10"/>
        <cdr:cNvSpPr txBox="1">
          <a:spLocks noChangeArrowheads="1"/>
        </cdr:cNvSpPr>
      </cdr:nvSpPr>
      <cdr:spPr>
        <a:xfrm>
          <a:off x="9039225" y="3267075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1.335</a:t>
          </a:r>
        </a:p>
      </cdr:txBody>
    </cdr:sp>
  </cdr:relSizeAnchor>
  <cdr:relSizeAnchor xmlns:cdr="http://schemas.openxmlformats.org/drawingml/2006/chartDrawing">
    <cdr:from>
      <cdr:x>0.80025</cdr:x>
      <cdr:y>0.55425</cdr:y>
    </cdr:from>
    <cdr:to>
      <cdr:x>0.8735</cdr:x>
      <cdr:y>0.58325</cdr:y>
    </cdr:to>
    <cdr:sp>
      <cdr:nvSpPr>
        <cdr:cNvPr id="8" name="TextBox 11"/>
        <cdr:cNvSpPr txBox="1">
          <a:spLocks noChangeArrowheads="1"/>
        </cdr:cNvSpPr>
      </cdr:nvSpPr>
      <cdr:spPr>
        <a:xfrm>
          <a:off x="8277225" y="397192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80.549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7181850"/>
    <xdr:graphicFrame>
      <xdr:nvGraphicFramePr>
        <xdr:cNvPr id="1" name="Shape 1025"/>
        <xdr:cNvGraphicFramePr/>
      </xdr:nvGraphicFramePr>
      <xdr:xfrm>
        <a:off x="0" y="0"/>
        <a:ext cx="103536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4">
      <selection activeCell="I26" sqref="I26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5" width="9.140625" style="1" customWidth="1"/>
    <col min="6" max="6" width="11.421875" style="1" customWidth="1"/>
    <col min="7" max="7" width="9.7109375" style="1" bestFit="1" customWidth="1"/>
    <col min="8" max="8" width="11.7109375" style="1" customWidth="1"/>
    <col min="9" max="9" width="12.57421875" style="1" customWidth="1"/>
    <col min="10" max="16384" width="9.140625" style="1" customWidth="1"/>
  </cols>
  <sheetData>
    <row r="1" spans="1:4" s="4" customFormat="1" ht="75" customHeight="1" thickBot="1">
      <c r="A1" s="21" t="s">
        <v>9</v>
      </c>
      <c r="B1" s="21"/>
      <c r="C1" s="21"/>
      <c r="D1" s="21"/>
    </row>
    <row r="2" spans="1:4" ht="30" thickBot="1">
      <c r="A2" s="2" t="s">
        <v>0</v>
      </c>
      <c r="B2" s="3" t="s">
        <v>11</v>
      </c>
      <c r="C2" s="3" t="s">
        <v>2</v>
      </c>
      <c r="D2" s="3" t="s">
        <v>10</v>
      </c>
    </row>
    <row r="3" spans="1:4" ht="15" thickBot="1">
      <c r="A3" s="2">
        <v>2005</v>
      </c>
      <c r="B3" s="5">
        <v>859.6</v>
      </c>
      <c r="C3" s="3">
        <v>2175</v>
      </c>
      <c r="D3" s="3">
        <v>253036</v>
      </c>
    </row>
    <row r="4" spans="1:4" ht="15" thickBot="1">
      <c r="A4" s="2">
        <v>2006</v>
      </c>
      <c r="B4" s="5">
        <v>792.4</v>
      </c>
      <c r="C4" s="3">
        <v>2107</v>
      </c>
      <c r="D4" s="3">
        <v>265888</v>
      </c>
    </row>
    <row r="5" spans="1:4" ht="15" thickBot="1">
      <c r="A5" s="2">
        <v>2007</v>
      </c>
      <c r="B5" s="5">
        <v>737.8</v>
      </c>
      <c r="C5" s="3">
        <v>2105</v>
      </c>
      <c r="D5" s="3">
        <v>285327</v>
      </c>
    </row>
    <row r="6" spans="1:4" ht="15" thickBot="1">
      <c r="A6" s="2">
        <v>2008</v>
      </c>
      <c r="B6" s="5">
        <v>772.3</v>
      </c>
      <c r="C6" s="3">
        <v>2367</v>
      </c>
      <c r="D6" s="3">
        <v>306488</v>
      </c>
    </row>
    <row r="7" spans="1:4" ht="15" thickBot="1">
      <c r="A7" s="2">
        <v>2009</v>
      </c>
      <c r="B7" s="5">
        <v>724.96</v>
      </c>
      <c r="C7" s="3">
        <v>2227</v>
      </c>
      <c r="D7" s="3">
        <v>307188</v>
      </c>
    </row>
    <row r="8" spans="1:4" ht="15" thickBot="1">
      <c r="A8" s="2">
        <v>2010</v>
      </c>
      <c r="B8" s="5">
        <v>678.5</v>
      </c>
      <c r="C8" s="3">
        <v>2184</v>
      </c>
      <c r="D8" s="3">
        <v>321886</v>
      </c>
    </row>
    <row r="9" spans="1:4" ht="15" thickBot="1">
      <c r="A9" s="2">
        <v>2011</v>
      </c>
      <c r="B9" s="5">
        <v>615.15</v>
      </c>
      <c r="C9" s="3">
        <v>2010</v>
      </c>
      <c r="D9" s="3">
        <v>326748</v>
      </c>
    </row>
    <row r="10" spans="1:4" ht="15" thickBot="1">
      <c r="A10" s="2">
        <v>2012</v>
      </c>
      <c r="B10" s="5">
        <v>537.18</v>
      </c>
      <c r="C10" s="3">
        <v>1741</v>
      </c>
      <c r="D10" s="3">
        <v>324098</v>
      </c>
    </row>
    <row r="11" spans="1:4" ht="15" thickBot="1">
      <c r="A11" s="2">
        <v>2013</v>
      </c>
      <c r="B11" s="5">
        <v>497.3</v>
      </c>
      <c r="C11" s="3">
        <v>1538</v>
      </c>
      <c r="D11" s="3">
        <v>309253</v>
      </c>
    </row>
    <row r="12" spans="1:4" ht="15" thickBot="1">
      <c r="A12" s="2">
        <v>2014</v>
      </c>
      <c r="B12" s="5">
        <v>543.2</v>
      </c>
      <c r="C12" s="3">
        <v>1618</v>
      </c>
      <c r="D12" s="3">
        <v>297855</v>
      </c>
    </row>
    <row r="13" spans="1:4" ht="15" thickBot="1">
      <c r="A13" s="2">
        <v>2015</v>
      </c>
      <c r="B13" s="5">
        <v>519.1</v>
      </c>
      <c r="C13" s="3">
        <v>1596</v>
      </c>
      <c r="D13" s="3">
        <v>307471</v>
      </c>
    </row>
    <row r="14" spans="1:4" ht="15" thickBot="1">
      <c r="A14" s="2">
        <v>2016</v>
      </c>
      <c r="B14" s="5">
        <f>C14/D14*100000</f>
        <v>603.891534106399</v>
      </c>
      <c r="C14" s="3">
        <v>1905</v>
      </c>
      <c r="D14" s="3">
        <v>315454</v>
      </c>
    </row>
    <row r="15" spans="1:5" ht="15" thickBot="1">
      <c r="A15" s="2">
        <v>2017</v>
      </c>
      <c r="B15" s="5">
        <f>C15/D15*100000</f>
        <v>628.1159253179268</v>
      </c>
      <c r="C15" s="3">
        <v>2070</v>
      </c>
      <c r="D15" s="3">
        <v>329557</v>
      </c>
      <c r="E15" s="12"/>
    </row>
    <row r="16" spans="1:4" ht="15" thickBot="1">
      <c r="A16" s="14">
        <v>2018</v>
      </c>
      <c r="B16" s="15">
        <f>C16/D16*100000</f>
        <v>620.1710935837029</v>
      </c>
      <c r="C16" s="16">
        <v>2156</v>
      </c>
      <c r="D16" s="16">
        <v>347646</v>
      </c>
    </row>
    <row r="17" spans="1:9" ht="15" thickBot="1">
      <c r="A17" s="2">
        <v>2019</v>
      </c>
      <c r="B17" s="5">
        <f>C17/D17*100000</f>
        <v>602.8652785193095</v>
      </c>
      <c r="C17" s="3">
        <v>2168</v>
      </c>
      <c r="D17" s="3">
        <v>359616</v>
      </c>
      <c r="G17" s="13"/>
      <c r="H17" s="13"/>
      <c r="I17" s="13"/>
    </row>
    <row r="18" spans="1:9" ht="15.75" thickBot="1">
      <c r="A18" s="2">
        <v>2020</v>
      </c>
      <c r="B18" s="5">
        <v>424.36</v>
      </c>
      <c r="C18" s="3">
        <v>1527</v>
      </c>
      <c r="D18" s="3">
        <v>359833</v>
      </c>
      <c r="G18" s="19" t="s">
        <v>12</v>
      </c>
      <c r="H18" s="19" t="s">
        <v>7</v>
      </c>
      <c r="I18" s="19" t="s">
        <v>8</v>
      </c>
    </row>
    <row r="19" spans="1:9" ht="15" thickBot="1">
      <c r="A19" s="2">
        <v>2021</v>
      </c>
      <c r="B19" s="5">
        <v>376.56</v>
      </c>
      <c r="C19" s="3">
        <v>1433</v>
      </c>
      <c r="D19" s="3">
        <v>380549</v>
      </c>
      <c r="F19" s="1" t="s">
        <v>5</v>
      </c>
      <c r="G19" s="13">
        <f>(B9-B20)/B9</f>
        <v>0.45929590706211826</v>
      </c>
      <c r="H19" s="13">
        <f>(C9-C20)/C9</f>
        <v>0.3358208955223881</v>
      </c>
      <c r="I19" s="13">
        <f>(D9-D20)/D9</f>
        <v>-0.2283655906080527</v>
      </c>
    </row>
    <row r="20" spans="1:9" ht="15" thickBot="1">
      <c r="A20" s="2">
        <v>2022</v>
      </c>
      <c r="B20" s="5">
        <f>C20/D20*100000</f>
        <v>332.61412277073794</v>
      </c>
      <c r="C20" s="3">
        <v>1335</v>
      </c>
      <c r="D20" s="3">
        <v>401366</v>
      </c>
      <c r="F20" s="1" t="s">
        <v>6</v>
      </c>
      <c r="G20" s="13">
        <f>(B19-B20)/B19</f>
        <v>0.11670351930439257</v>
      </c>
      <c r="H20" s="13">
        <f>(C19-C20)/C19</f>
        <v>0.06838799720865317</v>
      </c>
      <c r="I20" s="13">
        <f>(D19-D20)/D19</f>
        <v>-0.054702548160683644</v>
      </c>
    </row>
    <row r="21" spans="1:2" ht="16.5" customHeight="1" thickBot="1">
      <c r="A21" s="20"/>
      <c r="B21" s="20"/>
    </row>
    <row r="22" spans="1:4" ht="15.75" thickBot="1">
      <c r="A22" s="6" t="s">
        <v>0</v>
      </c>
      <c r="B22" s="7" t="s">
        <v>1</v>
      </c>
      <c r="C22" s="7" t="s">
        <v>3</v>
      </c>
      <c r="D22" s="7" t="s">
        <v>4</v>
      </c>
    </row>
    <row r="23" spans="1:4" ht="15" thickBot="1">
      <c r="A23" s="8">
        <v>2005</v>
      </c>
      <c r="B23" s="9">
        <f aca="true" t="shared" si="0" ref="B23:B32">B3</f>
        <v>859.6</v>
      </c>
      <c r="C23" s="10">
        <f aca="true" t="shared" si="1" ref="C23:C32">C3/5</f>
        <v>435</v>
      </c>
      <c r="D23" s="11">
        <f>D3/2500</f>
        <v>101.2144</v>
      </c>
    </row>
    <row r="24" spans="1:4" ht="15" thickBot="1">
      <c r="A24" s="8">
        <v>2006</v>
      </c>
      <c r="B24" s="9">
        <f>B4</f>
        <v>792.4</v>
      </c>
      <c r="C24" s="10">
        <f t="shared" si="1"/>
        <v>421.4</v>
      </c>
      <c r="D24" s="11">
        <f aca="true" t="shared" si="2" ref="D24:D40">D4/2500</f>
        <v>106.3552</v>
      </c>
    </row>
    <row r="25" spans="1:4" ht="15" thickBot="1">
      <c r="A25" s="8">
        <v>2007</v>
      </c>
      <c r="B25" s="9">
        <f t="shared" si="0"/>
        <v>737.8</v>
      </c>
      <c r="C25" s="10">
        <f t="shared" si="1"/>
        <v>421</v>
      </c>
      <c r="D25" s="11">
        <f t="shared" si="2"/>
        <v>114.1308</v>
      </c>
    </row>
    <row r="26" spans="1:4" ht="15" thickBot="1">
      <c r="A26" s="8">
        <v>2008</v>
      </c>
      <c r="B26" s="9">
        <f t="shared" si="0"/>
        <v>772.3</v>
      </c>
      <c r="C26" s="10">
        <f t="shared" si="1"/>
        <v>473.4</v>
      </c>
      <c r="D26" s="11">
        <f t="shared" si="2"/>
        <v>122.5952</v>
      </c>
    </row>
    <row r="27" spans="1:4" ht="15" thickBot="1">
      <c r="A27" s="8">
        <v>2009</v>
      </c>
      <c r="B27" s="9">
        <f t="shared" si="0"/>
        <v>724.96</v>
      </c>
      <c r="C27" s="10">
        <f t="shared" si="1"/>
        <v>445.4</v>
      </c>
      <c r="D27" s="11">
        <f t="shared" si="2"/>
        <v>122.8752</v>
      </c>
    </row>
    <row r="28" spans="1:4" ht="15" thickBot="1">
      <c r="A28" s="8">
        <v>2010</v>
      </c>
      <c r="B28" s="9">
        <f t="shared" si="0"/>
        <v>678.5</v>
      </c>
      <c r="C28" s="10">
        <f t="shared" si="1"/>
        <v>436.8</v>
      </c>
      <c r="D28" s="11">
        <f t="shared" si="2"/>
        <v>128.7544</v>
      </c>
    </row>
    <row r="29" spans="1:4" ht="15" thickBot="1">
      <c r="A29" s="8">
        <v>2011</v>
      </c>
      <c r="B29" s="9">
        <f t="shared" si="0"/>
        <v>615.15</v>
      </c>
      <c r="C29" s="10">
        <f t="shared" si="1"/>
        <v>402</v>
      </c>
      <c r="D29" s="11">
        <f t="shared" si="2"/>
        <v>130.6992</v>
      </c>
    </row>
    <row r="30" spans="1:4" ht="15" thickBot="1">
      <c r="A30" s="8">
        <v>2012</v>
      </c>
      <c r="B30" s="9">
        <f t="shared" si="0"/>
        <v>537.18</v>
      </c>
      <c r="C30" s="10">
        <f t="shared" si="1"/>
        <v>348.2</v>
      </c>
      <c r="D30" s="11">
        <f t="shared" si="2"/>
        <v>129.6392</v>
      </c>
    </row>
    <row r="31" spans="1:4" ht="15" thickBot="1">
      <c r="A31" s="8">
        <v>2013</v>
      </c>
      <c r="B31" s="9">
        <f t="shared" si="0"/>
        <v>497.3</v>
      </c>
      <c r="C31" s="10">
        <f t="shared" si="1"/>
        <v>307.6</v>
      </c>
      <c r="D31" s="11">
        <f t="shared" si="2"/>
        <v>123.7012</v>
      </c>
    </row>
    <row r="32" spans="1:4" ht="15" thickBot="1">
      <c r="A32" s="8">
        <v>2014</v>
      </c>
      <c r="B32" s="9">
        <f t="shared" si="0"/>
        <v>543.2</v>
      </c>
      <c r="C32" s="10">
        <f t="shared" si="1"/>
        <v>323.6</v>
      </c>
      <c r="D32" s="11">
        <f t="shared" si="2"/>
        <v>119.142</v>
      </c>
    </row>
    <row r="33" spans="1:4" ht="15" thickBot="1">
      <c r="A33" s="2">
        <v>2015</v>
      </c>
      <c r="B33" s="9">
        <f aca="true" t="shared" si="3" ref="B33:B40">B13</f>
        <v>519.1</v>
      </c>
      <c r="C33" s="10">
        <f aca="true" t="shared" si="4" ref="C33:C40">C13/5</f>
        <v>319.2</v>
      </c>
      <c r="D33" s="11">
        <f t="shared" si="2"/>
        <v>122.9884</v>
      </c>
    </row>
    <row r="34" spans="1:4" ht="15" thickBot="1">
      <c r="A34" s="2">
        <v>2016</v>
      </c>
      <c r="B34" s="9">
        <f t="shared" si="3"/>
        <v>603.891534106399</v>
      </c>
      <c r="C34" s="10">
        <f t="shared" si="4"/>
        <v>381</v>
      </c>
      <c r="D34" s="11">
        <f t="shared" si="2"/>
        <v>126.1816</v>
      </c>
    </row>
    <row r="35" spans="1:4" ht="15" thickBot="1">
      <c r="A35" s="14">
        <v>2017</v>
      </c>
      <c r="B35" s="17">
        <f t="shared" si="3"/>
        <v>628.1159253179268</v>
      </c>
      <c r="C35" s="18">
        <f t="shared" si="4"/>
        <v>414</v>
      </c>
      <c r="D35" s="11">
        <f t="shared" si="2"/>
        <v>131.8228</v>
      </c>
    </row>
    <row r="36" spans="1:4" ht="15" thickBot="1">
      <c r="A36" s="2">
        <v>2018</v>
      </c>
      <c r="B36" s="9">
        <f t="shared" si="3"/>
        <v>620.1710935837029</v>
      </c>
      <c r="C36" s="10">
        <f t="shared" si="4"/>
        <v>431.2</v>
      </c>
      <c r="D36" s="11">
        <f t="shared" si="2"/>
        <v>139.0584</v>
      </c>
    </row>
    <row r="37" spans="1:4" ht="15" thickBot="1">
      <c r="A37" s="2">
        <v>2019</v>
      </c>
      <c r="B37" s="9">
        <f t="shared" si="3"/>
        <v>602.8652785193095</v>
      </c>
      <c r="C37" s="10">
        <f t="shared" si="4"/>
        <v>433.6</v>
      </c>
      <c r="D37" s="11">
        <f t="shared" si="2"/>
        <v>143.8464</v>
      </c>
    </row>
    <row r="38" spans="1:4" ht="15.75" customHeight="1" thickBot="1">
      <c r="A38" s="2">
        <v>2020</v>
      </c>
      <c r="B38" s="9">
        <f t="shared" si="3"/>
        <v>424.36</v>
      </c>
      <c r="C38" s="10">
        <f t="shared" si="4"/>
        <v>305.4</v>
      </c>
      <c r="D38" s="11">
        <f t="shared" si="2"/>
        <v>143.9332</v>
      </c>
    </row>
    <row r="39" spans="1:4" ht="15" thickBot="1">
      <c r="A39" s="2">
        <v>2021</v>
      </c>
      <c r="B39" s="9">
        <f t="shared" si="3"/>
        <v>376.56</v>
      </c>
      <c r="C39" s="10">
        <f t="shared" si="4"/>
        <v>286.6</v>
      </c>
      <c r="D39" s="11">
        <f t="shared" si="2"/>
        <v>152.2196</v>
      </c>
    </row>
    <row r="40" spans="1:4" ht="15" thickBot="1">
      <c r="A40" s="2">
        <v>2022</v>
      </c>
      <c r="B40" s="9">
        <f t="shared" si="3"/>
        <v>332.61412277073794</v>
      </c>
      <c r="C40" s="10">
        <f t="shared" si="4"/>
        <v>267</v>
      </c>
      <c r="D40" s="11">
        <f t="shared" si="2"/>
        <v>160.5464</v>
      </c>
    </row>
  </sheetData>
  <sheetProtection/>
  <mergeCells count="2">
    <mergeCell ref="A21:B21"/>
    <mergeCell ref="A1:D1"/>
  </mergeCells>
  <printOptions horizontalCentered="1"/>
  <pageMargins left="0.7480314960629921" right="0.7480314960629921" top="0.5905511811023623" bottom="0.5905511811023623" header="0.11811023622047245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2023-01-17T07:53:07Z</cp:lastPrinted>
  <dcterms:created xsi:type="dcterms:W3CDTF">2007-03-07T12:09:53Z</dcterms:created>
  <dcterms:modified xsi:type="dcterms:W3CDTF">2023-12-05T11:22:20Z</dcterms:modified>
  <cp:category/>
  <cp:version/>
  <cp:contentType/>
  <cp:contentStatus/>
</cp:coreProperties>
</file>