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1260" windowWidth="10500" windowHeight="6612" activeTab="0"/>
  </bookViews>
  <sheets>
    <sheet name="2019 Αριθμ. Ατυχ. Table" sheetId="1" r:id="rId1"/>
    <sheet name="2019 Chart - Ανά Οικ. Δραστ." sheetId="2" r:id="rId2"/>
    <sheet name="Values of Chart-Table" sheetId="3" r:id="rId3"/>
    <sheet name="2019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'2019 Αριθμ. Ατυχ. Table'!$A$3:$O$117</definedName>
    <definedName name="_xlnm.Print_Area" localSheetId="2">'Values of Chart-Table'!$A$1:$D$23</definedName>
    <definedName name="_xlnm.Print_Titles" localSheetId="0">'2019 Αριθμ. Ατυχ. Table'!$3:$4</definedName>
    <definedName name="_xlnm.Print_Titles" localSheetId="2">'Values of Chart-Table'!$1:$1</definedName>
  </definedNames>
  <calcPr fullCalcOnLoad="1"/>
</workbook>
</file>

<file path=xl/sharedStrings.xml><?xml version="1.0" encoding="utf-8"?>
<sst xmlns="http://schemas.openxmlformats.org/spreadsheetml/2006/main" count="164" uniqueCount="156">
  <si>
    <t>Α/Α</t>
  </si>
  <si>
    <t>ΟΙΚΟΝΟΜΙΚΗ ΔΡΑΣΤΗΡΙΟΤΗΤΑ</t>
  </si>
  <si>
    <t>ΑΡΙΘΜΟΣ ΑΤΥΧΗΜ.</t>
  </si>
  <si>
    <t>%</t>
  </si>
  <si>
    <t>ΤΟΜΕΑΣ ΣΤ  - ΚΑΤΑΣΚΕΥΕΣ</t>
  </si>
  <si>
    <t>ΤΟΜΕΑΣ Υ - ΔΡΑΣΤΗΡΙΟΤΗΤΕΣ ΕΤΕΡΟΔΙΚΩΝ ΟΡΓΑΝΙΣΜΩΝ ΚΑΙ ΦΟΡΕΩΝ</t>
  </si>
  <si>
    <t>ΤΟΜΕΑΣ Ι  - ΕΝΗΜΕΡΩΣΗ ΚΑΙ ΕΠΙΚΟΙΝΩΝΙΑ</t>
  </si>
  <si>
    <t>ΤΟΜΕΑΣ Λ  - ΔΙΑΧΕΙΡΙΣΗ ΑΚΙΝΗΤΗΣ ΠΕΡΙΟΥΣΙΑΣ</t>
  </si>
  <si>
    <t>ΤΟΜΕΑΣ Δ  - ΠΑΡΟΧΗ ΗΛΕΚΤΡΙΚΟΥ ΡΕΥΜΑΤΟΣ, ΦΥΣΙΚΟΥ ΑΕΡΙΟΥ, ΑΤΜΟΥ ΚΑΙ ΚΛΙΜΑΤΙΣΜΟΥ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</si>
  <si>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</si>
  <si>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</si>
  <si>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</si>
  <si>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</si>
  <si>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</si>
  <si>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</si>
  <si>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</si>
  <si>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</si>
  <si>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</si>
  <si>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</si>
  <si>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</si>
  <si>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</si>
  <si>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</si>
  <si>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</si>
  <si>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</si>
  <si>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ΤΟΜΕΑΣ Τ -  ΙΔΙΩΤΙΚΑ ΝΟΙΚΟΚΥΡΙΑ</t>
  </si>
  <si>
    <t>ΑΙΤΙΑ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</si>
  <si>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</si>
  <si>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</si>
  <si>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</si>
  <si>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</si>
  <si>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Υλικά/ Ουσίες</t>
  </si>
  <si>
    <t>Μέσα Μεταφοράς</t>
  </si>
  <si>
    <t>Άλλα Αίτια</t>
  </si>
  <si>
    <t>ΣΥΝΟΛΟ</t>
  </si>
  <si>
    <t>ΦΥΛΟ</t>
  </si>
  <si>
    <t>ΗΛΙΚΙΑ</t>
  </si>
  <si>
    <t>ΒΑΘΜΟΣ ΤΡΑΥΜΑΤΟΣ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</si>
  <si>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</si>
  <si>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</si>
  <si>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</si>
  <si>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</si>
  <si>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</si>
  <si>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</si>
  <si>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</si>
  <si>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</si>
  <si>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</si>
  <si>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</si>
  <si>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</si>
  <si>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</si>
  <si>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</si>
  <si>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</si>
  <si>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</si>
  <si>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</si>
  <si>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</si>
  <si>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</si>
  <si>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</si>
  <si>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</si>
  <si>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</si>
  <si>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</si>
  <si>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</si>
  <si>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</si>
  <si>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</si>
  <si>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</si>
  <si>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</si>
  <si>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</si>
  <si>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</si>
  <si>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</si>
  <si>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</si>
  <si>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</si>
  <si>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</si>
  <si>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</si>
  <si>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</si>
  <si>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</si>
  <si>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</si>
  <si>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</si>
  <si>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</si>
  <si>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</si>
  <si>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</si>
  <si>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</si>
  <si>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</si>
  <si>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</si>
  <si>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</si>
  <si>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</si>
  <si>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</si>
  <si>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</si>
  <si>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</si>
  <si>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</si>
  <si>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</si>
  <si>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</si>
  <si>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</si>
  <si>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</si>
  <si>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</si>
  <si>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</si>
  <si>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</si>
  <si>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</si>
  <si>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</si>
  <si>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</si>
  <si>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</si>
  <si>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</si>
  <si>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</si>
  <si>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</si>
  <si>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</si>
  <si>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</si>
  <si>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</si>
  <si>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</si>
  <si>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</si>
  <si>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</si>
  <si>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</si>
  <si>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</si>
  <si>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</si>
  <si>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</si>
  <si>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</si>
  <si>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</si>
  <si>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</si>
  <si>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</si>
  <si>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</si>
  <si>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</si>
  <si>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</si>
  <si>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</si>
  <si>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</si>
  <si>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</si>
  <si>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</si>
  <si>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</si>
  <si>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</si>
  <si>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</si>
  <si>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</si>
  <si>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</si>
  <si>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</si>
  <si>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</si>
  <si>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</si>
  <si>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</si>
  <si>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</si>
  <si>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</si>
  <si>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</si>
  <si>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</si>
  <si>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</si>
  <si>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</si>
  <si>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</si>
  <si>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</si>
  <si>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</si>
  <si>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</si>
  <si>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</si>
  <si>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</si>
  <si>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</si>
  <si>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</si>
  <si>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</si>
  <si>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</si>
  <si>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</si>
  <si>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</si>
  <si>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</si>
  <si>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</si>
  <si>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</si>
  <si>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</si>
  <si>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</si>
  <si>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</si>
  <si>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ΓΝΩΣΤΟΠΟΙΗΘΕΝΤΑ ΑΤΥΧΗΜΑΤΑ ΣΕ ΕΡΓΟΔΟΤΟΥΜΕΝΑ ΠΡΟΣΩΠΑ ΚΑΤΑ ΤΗ ΔΙΑΡΚΕΙΑ ΤΗΣ ΕΡΓΑΣΙΑΣ
ΚΑΤΑ ΤΗΝ ΠΕΡΙΟΔΟ ΑΠΟ 01/01/2019 ΜΕΧΡΙ 31/12/2019 (Ημερ. Γνωστοποίησης)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</si>
</sst>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4" fillId="33" borderId="11" xfId="55" applyFont="1" applyFill="1" applyBorder="1" applyAlignment="1">
      <alignment horizontal="center"/>
      <protection/>
    </xf>
    <xf numFmtId="0" fontId="3" fillId="0" borderId="0" xfId="55">
      <alignment/>
      <protection/>
    </xf>
    <xf numFmtId="0" fontId="5" fillId="0" borderId="11" xfId="56" applyFont="1" applyBorder="1" applyAlignment="1">
      <alignment horizontal="left" wrapText="1"/>
      <protection/>
    </xf>
    <xf numFmtId="0" fontId="5" fillId="0" borderId="11" xfId="55" applyFont="1" applyBorder="1" applyAlignment="1">
      <alignment horizontal="center"/>
      <protection/>
    </xf>
    <xf numFmtId="10" fontId="5" fillId="0" borderId="11" xfId="55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9" fontId="5" fillId="0" borderId="11" xfId="6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34" borderId="10" xfId="55" applyFont="1" applyFill="1" applyBorder="1" applyAlignment="1">
      <alignment horizontal="center" vertical="center" textRotation="90" wrapText="1"/>
      <protection/>
    </xf>
    <xf numFmtId="0" fontId="4" fillId="34" borderId="12" xfId="55" applyFont="1" applyFill="1" applyBorder="1" applyAlignment="1">
      <alignment horizontal="center" vertical="center" textRotation="90" wrapText="1"/>
      <protection/>
    </xf>
    <xf numFmtId="0" fontId="4" fillId="34" borderId="13" xfId="55" applyFont="1" applyFill="1" applyBorder="1" applyAlignment="1">
      <alignment horizontal="center" vertical="center" textRotation="90" wrapText="1"/>
      <protection/>
    </xf>
    <xf numFmtId="0" fontId="4" fillId="34" borderId="14" xfId="55" applyFont="1" applyFill="1" applyBorder="1" applyAlignment="1">
      <alignment horizontal="center" vertical="center" textRotation="90" wrapText="1"/>
      <protection/>
    </xf>
    <xf numFmtId="0" fontId="4" fillId="35" borderId="11" xfId="55" applyFont="1" applyFill="1" applyBorder="1" applyAlignment="1">
      <alignment horizontal="center" vertical="top"/>
      <protection/>
    </xf>
    <xf numFmtId="0" fontId="4" fillId="35" borderId="11" xfId="55" applyFont="1" applyFill="1" applyBorder="1" applyAlignment="1">
      <alignment vertical="top" wrapText="1"/>
      <protection/>
    </xf>
    <xf numFmtId="0" fontId="4" fillId="35" borderId="11" xfId="55" applyFont="1" applyFill="1" applyBorder="1" applyAlignment="1">
      <alignment horizontal="center" vertical="center"/>
      <protection/>
    </xf>
    <xf numFmtId="10" fontId="4" fillId="35" borderId="11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top"/>
      <protection/>
    </xf>
    <xf numFmtId="0" fontId="5" fillId="0" borderId="16" xfId="55" applyFont="1" applyBorder="1" applyAlignment="1">
      <alignment vertical="top" wrapText="1"/>
      <protection/>
    </xf>
    <xf numFmtId="0" fontId="5" fillId="0" borderId="15" xfId="55" applyFont="1" applyBorder="1" applyAlignment="1">
      <alignment horizontal="center" vertical="center"/>
      <protection/>
    </xf>
    <xf numFmtId="10" fontId="5" fillId="0" borderId="15" xfId="55" applyNumberFormat="1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left" vertical="top" wrapText="1"/>
      <protection/>
    </xf>
    <xf numFmtId="0" fontId="4" fillId="35" borderId="15" xfId="55" applyFont="1" applyFill="1" applyBorder="1" applyAlignment="1">
      <alignment horizontal="center" vertical="top"/>
      <protection/>
    </xf>
    <xf numFmtId="0" fontId="4" fillId="35" borderId="16" xfId="55" applyFont="1" applyFill="1" applyBorder="1" applyAlignment="1">
      <alignment vertical="top" wrapText="1"/>
      <protection/>
    </xf>
    <xf numFmtId="0" fontId="4" fillId="35" borderId="15" xfId="55" applyFont="1" applyFill="1" applyBorder="1" applyAlignment="1">
      <alignment horizontal="center" vertical="center"/>
      <protection/>
    </xf>
    <xf numFmtId="10" fontId="4" fillId="35" borderId="15" xfId="55" applyNumberFormat="1" applyFont="1" applyFill="1" applyBorder="1" applyAlignment="1">
      <alignment horizontal="center" vertical="center"/>
      <protection/>
    </xf>
    <xf numFmtId="0" fontId="4" fillId="35" borderId="17" xfId="55" applyFont="1" applyFill="1" applyBorder="1" applyAlignment="1">
      <alignment horizontal="center" vertical="center"/>
      <protection/>
    </xf>
    <xf numFmtId="0" fontId="4" fillId="35" borderId="18" xfId="55" applyFont="1" applyFill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top"/>
      <protection/>
    </xf>
    <xf numFmtId="0" fontId="4" fillId="0" borderId="12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4" fillId="34" borderId="19" xfId="55" applyFont="1" applyFill="1" applyBorder="1" applyAlignment="1">
      <alignment horizontal="center" vertical="center" wrapText="1"/>
      <protection/>
    </xf>
    <xf numFmtId="0" fontId="4" fillId="34" borderId="20" xfId="55" applyFont="1" applyFill="1" applyBorder="1" applyAlignment="1">
      <alignment horizontal="center" vertical="center" wrapText="1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22" xfId="55" applyFont="1" applyFill="1" applyBorder="1" applyAlignment="1">
      <alignment horizontal="center" vertical="center" wrapText="1"/>
      <protection/>
    </xf>
    <xf numFmtId="0" fontId="4" fillId="34" borderId="23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4" fillId="34" borderId="25" xfId="55" applyFont="1" applyFill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34" borderId="27" xfId="55" applyFont="1" applyFill="1" applyBorder="1" applyAlignment="1">
      <alignment horizontal="center" vertical="center" wrapText="1"/>
      <protection/>
    </xf>
    <xf numFmtId="0" fontId="4" fillId="34" borderId="28" xfId="55" applyFont="1" applyFill="1" applyBorder="1" applyAlignment="1">
      <alignment horizontal="center" wrapText="1" shrinkToFit="1"/>
      <protection/>
    </xf>
    <xf numFmtId="0" fontId="4" fillId="34" borderId="29" xfId="55" applyFont="1" applyFill="1" applyBorder="1" applyAlignment="1">
      <alignment horizontal="center" vertical="center" wrapText="1"/>
      <protection/>
    </xf>
    <xf numFmtId="0" fontId="4" fillId="34" borderId="28" xfId="55" applyFont="1" applyFill="1" applyBorder="1" applyAlignment="1">
      <alignment horizontal="center" vertical="center" wrapText="1"/>
      <protection/>
    </xf>
    <xf numFmtId="0" fontId="4" fillId="34" borderId="30" xfId="55" applyFont="1" applyFill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35" borderId="29" xfId="55" applyFont="1" applyFill="1" applyBorder="1" applyAlignment="1">
      <alignment horizontal="center" vertical="center"/>
      <protection/>
    </xf>
    <xf numFmtId="0" fontId="4" fillId="35" borderId="30" xfId="5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24125"/>
          <c:w val="0.55675"/>
          <c:h val="0.5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ΣΤ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ΚΑΤΑΣΚΕΥΕΣ
15,36%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Ι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ΕΝΗΜΕΡΩΣΗ ΚΑΙ ΕΠΙΚΟΙΝΩΝΙΑ
0,97%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Κ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ΧΡΗΜΑΤΟΠΙΣΤΩΤΙΚΕΣ ΚΑΙ ΑΣΦΑΛΙΣΤΙΚΕΣ ΔΡΑΣΤΗΡΙΟΤΗΤΕΣ
0,83%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Ε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ΝΕΡΟΥ -  ΕΠΕΞΕΡΓΑΣΙΑ ΛΥΜΑΤΩΝ, ΔΙΑΧΕΙΡΙΣΗ ΑΠΟΒΛΗΤΩΝ ΚΑΙ ΔΡΑΣΤΗΡΙΟΤΗΤΕΣ ΕΞΥΓΙΑΝΣΗΣ
1,89%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ΥΠΗΡΕΣΙΩΝ ΠΑΡΟΧΗΣ ΚΑΤΑΛΥΜΑΤΟΣ ΚΑΙ ΥΠΗΡΕΣΙΩΝ ΕΣΤΙΑΣΗΣ
26,38%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Δ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ΗΛΕΚΤΡΙΚΟΥ ΡΕΥΜΑΤΟΣ, ΦΥΣΙΚΟΥ ΑΕΡΙΟΥ, ΑΤΜΟΥ ΚΑΙ ΚΛΙΜΑΤΙΣΜΟΥ
0,51%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ΕΤΕΡΟΔΙΚΩΝ ΟΡΓΑΝΙΣΜΩΝ ΚΑΙ ΦΟΡΕΩΝ
0,14%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ΙΔΙΩΤΙΚΑ ΝΟΙΚΟΚΥΡΙΑ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Ζ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ΧΟΝΔΡΙΚΟ ΚΑΙ ΛΙΑΝΙΚΟ ΕΜΠΟΡΙΟ - ΕΠΙΣΚΕΥΗ ΜΗΧΑΝΟΚΙΝΗΤΩΝ ΟΧΗΜΑΤΩΝ ΚΑΙ ΜΟΤΟΣΥΚΛΕΤΩΝ
14,39%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Π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ΣΧΕΤΙΚΕΣ ΜΕ ΤΗΝ ΑΝΘΡΩΠΙΝΗ ΥΓΕΙΑ ΚΑΙ ΤΗΝ ΚΟΙΝΩΝΙΚΗ ΜΕΡΙΜΝΑ
1,80%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Ν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ΔΙΟΙΚΗΤΙΚΕΣ ΚΑΙ ΥΠΟΣΤΗΡΙΚΤΙΚΕΣ ΔΡΑΣΤΗΡΙΟΤΗΤΕΣ
2,63%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Μ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ΕΠΑΓΓΕΛΜΑΤΙΚΕΣ, ΕΠΙΣΤΗΜΟΝΙΚΕΣ ΚΑΙ ΤΕΧΝΙΚΕΣ ΔΡΑΣΤΗΡΙΟΤΗΤΕΣ
1,06%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ΜΕΤΑΦΟΡΑ ΚΑΙ ΑΠΟΘΗΚΕΥΣΗ
6,87%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Ρ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ΤΕΧΝΕΣ, ΔΙΑΣΚΕΔΑΣΗ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ΚΑΙ ΨΥΧΑΓΩΓΙΑ
0,46%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Λ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ΔΙΑΧΕΙΡΙΣΗ ΑΚΙΝΗΤΗΣ ΠΕΡΙΟΥΣΙΑΣ
0,18%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ΜΕΤΑΠΟΙΗΣΗ
17,44%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Β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ΟΡΥΧΕΙΑ ΚΑΙ ΛΑΤΟΜΕΙΑ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ΔΗΜΟΣΙΑ ΔΙΟΙΚΗΣΗ ΚΑΙ ΑΜΥΝΑ - ΥΠΟΧΡΕΩΤΙΚΗ ΚΟΙΝΩΝΙΚΗ ΑΣΦΑΛΙΣΗ
5,07%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ΑΛΛΕΣ ΔΡΑΣΤΗΡΙΟΤΗΤΕΣ ΠΑΡΟΧΗΣ ΥΠΗΡΕΣΙΩΝ
0,88%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Ο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ΕΚΠΑΙΔΕΥΣΗ
1,06%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'Values of Chart-Table'!$B$2:$B$22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'Values of Chart-Table'!$D$2:$D$22</c:f>
              <c:numCache>
                <c:ptCount val="21"/>
                <c:pt idx="0">
                  <c:v>0.15359778597785978</c:v>
                </c:pt>
                <c:pt idx="1">
                  <c:v>0.009686346863468635</c:v>
                </c:pt>
                <c:pt idx="2">
                  <c:v>0.008302583025830259</c:v>
                </c:pt>
                <c:pt idx="3">
                  <c:v>0.01522140221402214</c:v>
                </c:pt>
                <c:pt idx="4">
                  <c:v>0.018911439114391145</c:v>
                </c:pt>
                <c:pt idx="5">
                  <c:v>0.26383763837638374</c:v>
                </c:pt>
                <c:pt idx="6">
                  <c:v>0.00507380073800738</c:v>
                </c:pt>
                <c:pt idx="7">
                  <c:v>0.0013837638376383763</c:v>
                </c:pt>
                <c:pt idx="8">
                  <c:v>0.0027675276752767526</c:v>
                </c:pt>
                <c:pt idx="9">
                  <c:v>0.14391143911439114</c:v>
                </c:pt>
                <c:pt idx="10">
                  <c:v>0.017988929889298892</c:v>
                </c:pt>
                <c:pt idx="11">
                  <c:v>0.026291512915129153</c:v>
                </c:pt>
                <c:pt idx="12">
                  <c:v>0.010608856088560886</c:v>
                </c:pt>
                <c:pt idx="13">
                  <c:v>0.06872693726937269</c:v>
                </c:pt>
                <c:pt idx="14">
                  <c:v>0.004612546125461255</c:v>
                </c:pt>
                <c:pt idx="15">
                  <c:v>0.0018450184501845018</c:v>
                </c:pt>
                <c:pt idx="16">
                  <c:v>0.17435424354243542</c:v>
                </c:pt>
                <c:pt idx="17">
                  <c:v>0.0027675276752767526</c:v>
                </c:pt>
                <c:pt idx="18">
                  <c:v>0.0507380073800738</c:v>
                </c:pt>
                <c:pt idx="19">
                  <c:v>0.008763837638376383</c:v>
                </c:pt>
                <c:pt idx="20">
                  <c:v>0.010608856088560886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6425"/>
          <c:y val="0.0975"/>
          <c:w val="0.887"/>
          <c:h val="0.7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'[1]Values of Graph-Table'!$A$2:$A$6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'[1]Values of Graph-Table'!$C$2:$C$6</c:f>
              <c:numCache>
                <c:ptCount val="5"/>
                <c:pt idx="0">
                  <c:v>0.37776752767527677</c:v>
                </c:pt>
                <c:pt idx="1">
                  <c:v>0.2587638376383764</c:v>
                </c:pt>
                <c:pt idx="2">
                  <c:v>0.1937269372693727</c:v>
                </c:pt>
                <c:pt idx="3">
                  <c:v>0.11439114391143912</c:v>
                </c:pt>
                <c:pt idx="4">
                  <c:v>0.055350553505535055</c:v>
                </c:pt>
              </c:numCache>
            </c:numRef>
          </c:val>
          <c:shape val="cylinder"/>
        </c:ser>
        <c:shape val="cylinder"/>
        <c:axId val="21148718"/>
        <c:axId val="56120735"/>
      </c:bar3DChart>
      <c:catAx>
        <c:axId val="2114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8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0735"/>
        <c:crosses val="autoZero"/>
        <c:auto val="1"/>
        <c:lblOffset val="100"/>
        <c:tickLblSkip val="1"/>
        <c:noMultiLvlLbl val="0"/>
      </c:catAx>
      <c:valAx>
        <c:axId val="56120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817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%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8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968503937007874" right="0.1968503937007874" top="0.15748031496062992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1811023622047245" right="0.11811023622047245" top="0.5905511811023623" bottom="0.7480314960629921" header="0.31496062992125984" footer="0.31496062992125984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</cdr:y>
    </cdr:from>
    <cdr:to>
      <cdr:x>0.903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0"/>
          <a:ext cx="6810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ΠΟΣΟΣΤΟ ΑΤΥΧΗΜΑΤΩΝ 201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00900"/>
    <xdr:graphicFrame>
      <xdr:nvGraphicFramePr>
        <xdr:cNvPr id="1" name="Shape 1025"/>
        <xdr:cNvGraphicFramePr/>
      </xdr:nvGraphicFramePr>
      <xdr:xfrm>
        <a:off x="0" y="0"/>
        <a:ext cx="103060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0.02175</cdr:y>
    </cdr:from>
    <cdr:to>
      <cdr:x>0.7335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133350"/>
          <a:ext cx="450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ΑΤΥΧΗΜΑΤΑ  201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ΑΝΑΛΥΣΗ ΚΑΤΑ ΑΙΤΙΑ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9\&#915;&#929;&#913;&#934;&#919;&#924;&#913;%209.3%20AIT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Graph - Ανά Αιτία "/>
      <sheetName val="Values of Graph-Table"/>
      <sheetName val="Sheet3"/>
    </sheetNames>
    <sheetDataSet>
      <sheetData sheetId="1">
        <row r="2">
          <cell r="A2" t="str">
            <v>Κτήρια / Εγκαταστάσεις</v>
          </cell>
          <cell r="C2">
            <v>0.37776752767527677</v>
          </cell>
        </row>
        <row r="3">
          <cell r="A3" t="str">
            <v>Μηχανήματα / Εξοπλισμός </v>
          </cell>
          <cell r="C3">
            <v>0.2587638376383764</v>
          </cell>
        </row>
        <row r="4">
          <cell r="A4" t="str">
            <v>Υλικά/ Ουσίες</v>
          </cell>
          <cell r="C4">
            <v>0.1937269372693727</v>
          </cell>
        </row>
        <row r="5">
          <cell r="A5" t="str">
            <v>Μέσα Μεταφοράς</v>
          </cell>
          <cell r="C5">
            <v>0.11439114391143912</v>
          </cell>
        </row>
        <row r="6">
          <cell r="A6" t="str">
            <v>Άλλα Αίτια</v>
          </cell>
          <cell r="C6">
            <v>0.055350553505535055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es of Graph-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zoomScale="75" zoomScaleNormal="75" zoomScaleSheetLayoutView="25" zoomScalePageLayoutView="0" workbookViewId="0" topLeftCell="A1">
      <selection activeCell="A1" sqref="A1:O2"/>
    </sheetView>
  </sheetViews>
  <sheetFormatPr defaultColWidth="5.6640625" defaultRowHeight="15"/>
  <cols>
    <col min="1" max="1" width="4.4453125" style="25" customWidth="1"/>
    <col min="2" max="2" width="57.77734375" style="21" customWidth="1"/>
    <col min="3" max="3" width="8.77734375" style="21" customWidth="1"/>
    <col min="4" max="4" width="6.99609375" style="21" bestFit="1" customWidth="1"/>
    <col min="5" max="5" width="5.6640625" style="21" bestFit="1" customWidth="1"/>
    <col min="6" max="6" width="4.5546875" style="21" bestFit="1" customWidth="1"/>
    <col min="7" max="7" width="2.88671875" style="21" bestFit="1" customWidth="1"/>
    <col min="8" max="8" width="5.6640625" style="21" bestFit="1" customWidth="1"/>
    <col min="9" max="9" width="3.77734375" style="21" customWidth="1"/>
    <col min="10" max="10" width="7.3359375" style="21" customWidth="1"/>
    <col min="11" max="11" width="4.99609375" style="21" bestFit="1" customWidth="1"/>
    <col min="12" max="13" width="4.88671875" style="21" bestFit="1" customWidth="1"/>
    <col min="14" max="14" width="4.5546875" style="21" bestFit="1" customWidth="1"/>
    <col min="15" max="15" width="4.10546875" style="21" customWidth="1"/>
    <col min="16" max="251" width="8.77734375" style="21" customWidth="1"/>
    <col min="252" max="252" width="4.4453125" style="21" customWidth="1"/>
    <col min="253" max="253" width="57.77734375" style="21" customWidth="1"/>
    <col min="254" max="254" width="8.77734375" style="21" customWidth="1"/>
    <col min="255" max="255" width="6.99609375" style="21" bestFit="1" customWidth="1"/>
    <col min="256" max="16384" width="5.6640625" style="21" bestFit="1" customWidth="1"/>
  </cols>
  <sheetData>
    <row r="1" spans="1:15" ht="13.5" customHeight="1">
      <c r="A1" s="50" t="s">
        <v>155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3.7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9" customFormat="1" ht="30.75" customHeight="1" thickBot="1">
      <c r="A3" s="53" t="s">
        <v>0</v>
      </c>
      <c r="B3" s="55" t="s">
        <v>1</v>
      </c>
      <c r="C3" s="57" t="s">
        <v>2</v>
      </c>
      <c r="D3" s="53" t="s">
        <v>3</v>
      </c>
      <c r="E3" s="59" t="s">
        <v>34</v>
      </c>
      <c r="F3" s="60"/>
      <c r="G3" s="59" t="s">
        <v>35</v>
      </c>
      <c r="H3" s="61"/>
      <c r="I3" s="62" t="s">
        <v>36</v>
      </c>
      <c r="J3" s="62"/>
      <c r="K3" s="63" t="s">
        <v>25</v>
      </c>
      <c r="L3" s="64"/>
      <c r="M3" s="64"/>
      <c r="N3" s="64"/>
      <c r="O3" s="65"/>
    </row>
    <row r="4" spans="1:15" s="19" customFormat="1" ht="90" customHeight="1" thickBot="1">
      <c r="A4" s="54"/>
      <c r="B4" s="56"/>
      <c r="C4" s="58"/>
      <c r="D4" s="54"/>
      <c r="E4" s="26" t="s">
        <v>37</v>
      </c>
      <c r="F4" s="27" t="s">
        <v>38</v>
      </c>
      <c r="G4" s="28" t="s">
        <v>39</v>
      </c>
      <c r="H4" s="26" t="s">
        <v>40</v>
      </c>
      <c r="I4" s="27" t="s">
        <v>41</v>
      </c>
      <c r="J4" s="26" t="s">
        <v>42</v>
      </c>
      <c r="K4" s="28" t="s">
        <v>43</v>
      </c>
      <c r="L4" s="26" t="s">
        <v>44</v>
      </c>
      <c r="M4" s="27" t="s">
        <v>31</v>
      </c>
      <c r="N4" s="26" t="s">
        <v>30</v>
      </c>
      <c r="O4" s="29" t="s">
        <v>32</v>
      </c>
    </row>
    <row r="5" spans="1:15" s="19" customFormat="1" ht="8.2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6" ht="13.5">
      <c r="A6" s="30">
        <v>1</v>
      </c>
      <c r="B6" s="31" t="s">
        <v>45</v>
      </c>
      <c r="C6" s="32">
        <v>33</v>
      </c>
      <c r="D6" s="33">
        <v>0.01522140221402214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20"/>
    </row>
    <row r="7" spans="1:16" ht="13.5">
      <c r="A7" s="34">
        <v>2</v>
      </c>
      <c r="B7" s="35" t="s">
        <v>46</v>
      </c>
      <c r="C7" s="36">
        <v>21</v>
      </c>
      <c r="D7" s="37">
        <v>0.009686346863468635</v>
      </c>
      <c r="E7" s="38">
        <v>21</v>
      </c>
      <c r="F7" s="38">
        <v>0</v>
      </c>
      <c r="G7" s="38">
        <v>0</v>
      </c>
      <c r="H7" s="38">
        <v>21</v>
      </c>
      <c r="I7" s="38">
        <v>0</v>
      </c>
      <c r="J7" s="38">
        <v>21</v>
      </c>
      <c r="K7" s="38">
        <v>3</v>
      </c>
      <c r="L7" s="38">
        <v>10</v>
      </c>
      <c r="M7" s="38">
        <v>2</v>
      </c>
      <c r="N7" s="38">
        <v>4</v>
      </c>
      <c r="O7" s="39">
        <v>2</v>
      </c>
      <c r="P7" s="20"/>
    </row>
    <row r="8" spans="1:16" ht="13.5">
      <c r="A8" s="34">
        <v>3</v>
      </c>
      <c r="B8" s="40" t="s">
        <v>47</v>
      </c>
      <c r="C8" s="36">
        <v>9</v>
      </c>
      <c r="D8" s="37">
        <v>0.004151291512915129</v>
      </c>
      <c r="E8" s="38">
        <v>7</v>
      </c>
      <c r="F8" s="38">
        <v>2</v>
      </c>
      <c r="G8" s="38">
        <v>0</v>
      </c>
      <c r="H8" s="38">
        <v>9</v>
      </c>
      <c r="I8" s="38">
        <v>0</v>
      </c>
      <c r="J8" s="38">
        <v>9</v>
      </c>
      <c r="K8" s="38">
        <v>4</v>
      </c>
      <c r="L8" s="38">
        <v>0</v>
      </c>
      <c r="M8" s="38">
        <v>3</v>
      </c>
      <c r="N8" s="38">
        <v>0</v>
      </c>
      <c r="O8" s="39">
        <v>2</v>
      </c>
      <c r="P8" s="20"/>
    </row>
    <row r="9" spans="1:16" ht="13.5">
      <c r="A9" s="34">
        <v>4</v>
      </c>
      <c r="B9" s="40" t="s">
        <v>48</v>
      </c>
      <c r="C9" s="36">
        <v>3</v>
      </c>
      <c r="D9" s="37">
        <v>0.0013837638376383763</v>
      </c>
      <c r="E9" s="38">
        <v>2</v>
      </c>
      <c r="F9" s="38">
        <v>1</v>
      </c>
      <c r="G9" s="38">
        <v>0</v>
      </c>
      <c r="H9" s="38">
        <v>3</v>
      </c>
      <c r="I9" s="38">
        <v>0</v>
      </c>
      <c r="J9" s="38">
        <v>3</v>
      </c>
      <c r="K9" s="38">
        <v>1</v>
      </c>
      <c r="L9" s="38">
        <v>1</v>
      </c>
      <c r="M9" s="38">
        <v>0</v>
      </c>
      <c r="N9" s="38">
        <v>1</v>
      </c>
      <c r="O9" s="39">
        <v>0</v>
      </c>
      <c r="P9" s="20"/>
    </row>
    <row r="10" spans="1:16" ht="13.5">
      <c r="A10" s="41">
        <v>5</v>
      </c>
      <c r="B10" s="42" t="s">
        <v>49</v>
      </c>
      <c r="C10" s="43">
        <v>6</v>
      </c>
      <c r="D10" s="44">
        <v>0.0027675276752767526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20"/>
    </row>
    <row r="11" spans="1:16" ht="13.5">
      <c r="A11" s="34">
        <v>6</v>
      </c>
      <c r="B11" s="35" t="s">
        <v>50</v>
      </c>
      <c r="C11" s="36">
        <v>0</v>
      </c>
      <c r="D11" s="37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9">
        <v>0</v>
      </c>
      <c r="P11" s="20"/>
    </row>
    <row r="12" spans="1:16" ht="13.5">
      <c r="A12" s="34">
        <v>7</v>
      </c>
      <c r="B12" s="35" t="s">
        <v>51</v>
      </c>
      <c r="C12" s="36">
        <v>0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  <c r="P12" s="20"/>
    </row>
    <row r="13" spans="1:16" ht="13.5">
      <c r="A13" s="34">
        <v>8</v>
      </c>
      <c r="B13" s="35" t="s">
        <v>52</v>
      </c>
      <c r="C13" s="36">
        <v>2</v>
      </c>
      <c r="D13" s="37">
        <v>0.0009225092250922509</v>
      </c>
      <c r="E13" s="38">
        <v>2</v>
      </c>
      <c r="F13" s="38">
        <v>0</v>
      </c>
      <c r="G13" s="38">
        <v>0</v>
      </c>
      <c r="H13" s="38">
        <v>2</v>
      </c>
      <c r="I13" s="38">
        <v>0</v>
      </c>
      <c r="J13" s="38">
        <v>2</v>
      </c>
      <c r="K13" s="38">
        <v>2</v>
      </c>
      <c r="L13" s="38">
        <v>0</v>
      </c>
      <c r="M13" s="38">
        <v>0</v>
      </c>
      <c r="N13" s="38">
        <v>0</v>
      </c>
      <c r="O13" s="39">
        <v>0</v>
      </c>
      <c r="P13" s="20"/>
    </row>
    <row r="14" spans="1:16" ht="13.5">
      <c r="A14" s="34">
        <v>9</v>
      </c>
      <c r="B14" s="35" t="s">
        <v>53</v>
      </c>
      <c r="C14" s="36">
        <v>4</v>
      </c>
      <c r="D14" s="37">
        <v>0.0018450184501845018</v>
      </c>
      <c r="E14" s="38">
        <v>4</v>
      </c>
      <c r="F14" s="38">
        <v>0</v>
      </c>
      <c r="G14" s="38">
        <v>0</v>
      </c>
      <c r="H14" s="38">
        <v>4</v>
      </c>
      <c r="I14" s="38">
        <v>1</v>
      </c>
      <c r="J14" s="38">
        <v>3</v>
      </c>
      <c r="K14" s="38">
        <v>0</v>
      </c>
      <c r="L14" s="38">
        <v>1</v>
      </c>
      <c r="M14" s="38">
        <v>1</v>
      </c>
      <c r="N14" s="38">
        <v>1</v>
      </c>
      <c r="O14" s="39">
        <v>1</v>
      </c>
      <c r="P14" s="20"/>
    </row>
    <row r="15" spans="1:16" ht="13.5">
      <c r="A15" s="34">
        <v>10</v>
      </c>
      <c r="B15" s="35" t="s">
        <v>54</v>
      </c>
      <c r="C15" s="36">
        <v>0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9">
        <v>0</v>
      </c>
      <c r="P15" s="20"/>
    </row>
    <row r="16" spans="1:16" ht="13.5">
      <c r="A16" s="41">
        <v>11</v>
      </c>
      <c r="B16" s="42" t="s">
        <v>55</v>
      </c>
      <c r="C16" s="43">
        <v>378</v>
      </c>
      <c r="D16" s="44">
        <v>0.17435424354243542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20"/>
    </row>
    <row r="17" spans="1:16" ht="13.5">
      <c r="A17" s="34">
        <v>12</v>
      </c>
      <c r="B17" s="35" t="s">
        <v>56</v>
      </c>
      <c r="C17" s="36">
        <v>154</v>
      </c>
      <c r="D17" s="37">
        <v>0.07103321033210332</v>
      </c>
      <c r="E17" s="38">
        <v>104</v>
      </c>
      <c r="F17" s="38">
        <v>50</v>
      </c>
      <c r="G17" s="38">
        <v>0</v>
      </c>
      <c r="H17" s="38">
        <v>154</v>
      </c>
      <c r="I17" s="38">
        <v>0</v>
      </c>
      <c r="J17" s="38">
        <v>154</v>
      </c>
      <c r="K17" s="38">
        <v>42</v>
      </c>
      <c r="L17" s="38">
        <v>54</v>
      </c>
      <c r="M17" s="38">
        <v>17</v>
      </c>
      <c r="N17" s="38">
        <v>32</v>
      </c>
      <c r="O17" s="39">
        <v>9</v>
      </c>
      <c r="P17" s="20"/>
    </row>
    <row r="18" spans="1:16" ht="13.5">
      <c r="A18" s="34">
        <v>13</v>
      </c>
      <c r="B18" s="35" t="s">
        <v>57</v>
      </c>
      <c r="C18" s="36">
        <v>18</v>
      </c>
      <c r="D18" s="37">
        <v>0.008302583025830259</v>
      </c>
      <c r="E18" s="38">
        <v>14</v>
      </c>
      <c r="F18" s="38">
        <v>4</v>
      </c>
      <c r="G18" s="38">
        <v>0</v>
      </c>
      <c r="H18" s="38">
        <v>18</v>
      </c>
      <c r="I18" s="38">
        <v>0</v>
      </c>
      <c r="J18" s="38">
        <v>18</v>
      </c>
      <c r="K18" s="38">
        <v>4</v>
      </c>
      <c r="L18" s="38">
        <v>6</v>
      </c>
      <c r="M18" s="38">
        <v>1</v>
      </c>
      <c r="N18" s="38">
        <v>6</v>
      </c>
      <c r="O18" s="39">
        <v>1</v>
      </c>
      <c r="P18" s="20"/>
    </row>
    <row r="19" spans="1:16" ht="13.5">
      <c r="A19" s="34">
        <v>14</v>
      </c>
      <c r="B19" s="35" t="s">
        <v>58</v>
      </c>
      <c r="C19" s="36">
        <v>0</v>
      </c>
      <c r="D19" s="37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9">
        <v>0</v>
      </c>
      <c r="P19" s="20"/>
    </row>
    <row r="20" spans="1:16" ht="13.5">
      <c r="A20" s="34">
        <v>15</v>
      </c>
      <c r="B20" s="35" t="s">
        <v>59</v>
      </c>
      <c r="C20" s="36">
        <v>0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9">
        <v>0</v>
      </c>
      <c r="P20" s="20"/>
    </row>
    <row r="21" spans="1:16" ht="13.5">
      <c r="A21" s="34">
        <v>16</v>
      </c>
      <c r="B21" s="35" t="s">
        <v>60</v>
      </c>
      <c r="C21" s="36">
        <v>1</v>
      </c>
      <c r="D21" s="37">
        <v>0.00046125461254612545</v>
      </c>
      <c r="E21" s="38">
        <v>1</v>
      </c>
      <c r="F21" s="38">
        <v>0</v>
      </c>
      <c r="G21" s="38">
        <v>0</v>
      </c>
      <c r="H21" s="38">
        <v>1</v>
      </c>
      <c r="I21" s="38">
        <v>0</v>
      </c>
      <c r="J21" s="38">
        <v>1</v>
      </c>
      <c r="K21" s="38">
        <v>0</v>
      </c>
      <c r="L21" s="38">
        <v>1</v>
      </c>
      <c r="M21" s="38">
        <v>0</v>
      </c>
      <c r="N21" s="38">
        <v>0</v>
      </c>
      <c r="O21" s="39">
        <v>0</v>
      </c>
      <c r="P21" s="20"/>
    </row>
    <row r="22" spans="1:16" ht="13.5">
      <c r="A22" s="34">
        <v>17</v>
      </c>
      <c r="B22" s="35" t="s">
        <v>61</v>
      </c>
      <c r="C22" s="36">
        <v>1</v>
      </c>
      <c r="D22" s="37">
        <v>0.00046125461254612545</v>
      </c>
      <c r="E22" s="38">
        <v>0</v>
      </c>
      <c r="F22" s="38">
        <v>1</v>
      </c>
      <c r="G22" s="38">
        <v>0</v>
      </c>
      <c r="H22" s="38">
        <v>1</v>
      </c>
      <c r="I22" s="38">
        <v>0</v>
      </c>
      <c r="J22" s="38">
        <v>1</v>
      </c>
      <c r="K22" s="38">
        <v>1</v>
      </c>
      <c r="L22" s="38">
        <v>0</v>
      </c>
      <c r="M22" s="38">
        <v>0</v>
      </c>
      <c r="N22" s="38">
        <v>0</v>
      </c>
      <c r="O22" s="39">
        <v>0</v>
      </c>
      <c r="P22" s="20"/>
    </row>
    <row r="23" spans="1:16" ht="27">
      <c r="A23" s="34">
        <v>18</v>
      </c>
      <c r="B23" s="35" t="s">
        <v>62</v>
      </c>
      <c r="C23" s="36">
        <v>19</v>
      </c>
      <c r="D23" s="37">
        <v>0.008763837638376383</v>
      </c>
      <c r="E23" s="38">
        <v>19</v>
      </c>
      <c r="F23" s="38">
        <v>0</v>
      </c>
      <c r="G23" s="38">
        <v>0</v>
      </c>
      <c r="H23" s="38">
        <v>19</v>
      </c>
      <c r="I23" s="38">
        <v>0</v>
      </c>
      <c r="J23" s="38">
        <v>19</v>
      </c>
      <c r="K23" s="38">
        <v>2</v>
      </c>
      <c r="L23" s="38">
        <v>10</v>
      </c>
      <c r="M23" s="38">
        <v>3</v>
      </c>
      <c r="N23" s="38">
        <v>4</v>
      </c>
      <c r="O23" s="39">
        <v>0</v>
      </c>
      <c r="P23" s="20"/>
    </row>
    <row r="24" spans="1:16" ht="13.5">
      <c r="A24" s="34">
        <v>19</v>
      </c>
      <c r="B24" s="35" t="s">
        <v>63</v>
      </c>
      <c r="C24" s="36">
        <v>4</v>
      </c>
      <c r="D24" s="37">
        <v>0.0018450184501845018</v>
      </c>
      <c r="E24" s="38">
        <v>3</v>
      </c>
      <c r="F24" s="38">
        <v>1</v>
      </c>
      <c r="G24" s="38">
        <v>0</v>
      </c>
      <c r="H24" s="38">
        <v>4</v>
      </c>
      <c r="I24" s="38">
        <v>0</v>
      </c>
      <c r="J24" s="38">
        <v>4</v>
      </c>
      <c r="K24" s="38">
        <v>0</v>
      </c>
      <c r="L24" s="38">
        <v>0</v>
      </c>
      <c r="M24" s="38">
        <v>1</v>
      </c>
      <c r="N24" s="38">
        <v>0</v>
      </c>
      <c r="O24" s="39">
        <v>3</v>
      </c>
      <c r="P24" s="20"/>
    </row>
    <row r="25" spans="1:16" ht="13.5">
      <c r="A25" s="34">
        <v>20</v>
      </c>
      <c r="B25" s="35" t="s">
        <v>64</v>
      </c>
      <c r="C25" s="36">
        <v>3</v>
      </c>
      <c r="D25" s="37">
        <v>0.0013837638376383763</v>
      </c>
      <c r="E25" s="38">
        <v>3</v>
      </c>
      <c r="F25" s="38">
        <v>0</v>
      </c>
      <c r="G25" s="38">
        <v>0</v>
      </c>
      <c r="H25" s="38">
        <v>3</v>
      </c>
      <c r="I25" s="38">
        <v>0</v>
      </c>
      <c r="J25" s="38">
        <v>3</v>
      </c>
      <c r="K25" s="38">
        <v>0</v>
      </c>
      <c r="L25" s="38">
        <v>2</v>
      </c>
      <c r="M25" s="38">
        <v>1</v>
      </c>
      <c r="N25" s="38">
        <v>0</v>
      </c>
      <c r="O25" s="39">
        <v>0</v>
      </c>
      <c r="P25" s="20"/>
    </row>
    <row r="26" spans="1:16" ht="13.5">
      <c r="A26" s="34">
        <v>21</v>
      </c>
      <c r="B26" s="35" t="s">
        <v>65</v>
      </c>
      <c r="C26" s="36">
        <v>1</v>
      </c>
      <c r="D26" s="37">
        <v>0.00046125461254612545</v>
      </c>
      <c r="E26" s="38">
        <v>1</v>
      </c>
      <c r="F26" s="38">
        <v>0</v>
      </c>
      <c r="G26" s="38">
        <v>0</v>
      </c>
      <c r="H26" s="38">
        <v>1</v>
      </c>
      <c r="I26" s="38">
        <v>0</v>
      </c>
      <c r="J26" s="38">
        <v>1</v>
      </c>
      <c r="K26" s="38">
        <v>0</v>
      </c>
      <c r="L26" s="38">
        <v>1</v>
      </c>
      <c r="M26" s="38">
        <v>0</v>
      </c>
      <c r="N26" s="38">
        <v>0</v>
      </c>
      <c r="O26" s="39">
        <v>0</v>
      </c>
      <c r="P26" s="20"/>
    </row>
    <row r="27" spans="1:16" ht="13.5">
      <c r="A27" s="34">
        <v>22</v>
      </c>
      <c r="B27" s="35" t="s">
        <v>66</v>
      </c>
      <c r="C27" s="36">
        <v>8</v>
      </c>
      <c r="D27" s="37">
        <v>0.0036900369003690036</v>
      </c>
      <c r="E27" s="38">
        <v>6</v>
      </c>
      <c r="F27" s="38">
        <v>2</v>
      </c>
      <c r="G27" s="38">
        <v>0</v>
      </c>
      <c r="H27" s="38">
        <v>8</v>
      </c>
      <c r="I27" s="38">
        <v>0</v>
      </c>
      <c r="J27" s="38">
        <v>8</v>
      </c>
      <c r="K27" s="38">
        <v>4</v>
      </c>
      <c r="L27" s="38">
        <v>1</v>
      </c>
      <c r="M27" s="38">
        <v>1</v>
      </c>
      <c r="N27" s="38">
        <v>2</v>
      </c>
      <c r="O27" s="39">
        <v>0</v>
      </c>
      <c r="P27" s="20"/>
    </row>
    <row r="28" spans="1:16" ht="14.25" customHeight="1">
      <c r="A28" s="34">
        <v>23</v>
      </c>
      <c r="B28" s="35" t="s">
        <v>67</v>
      </c>
      <c r="C28" s="36">
        <v>18</v>
      </c>
      <c r="D28" s="37">
        <v>0.008302583025830259</v>
      </c>
      <c r="E28" s="38">
        <v>7</v>
      </c>
      <c r="F28" s="38">
        <v>11</v>
      </c>
      <c r="G28" s="38">
        <v>0</v>
      </c>
      <c r="H28" s="38">
        <v>18</v>
      </c>
      <c r="I28" s="38">
        <v>0</v>
      </c>
      <c r="J28" s="38">
        <v>18</v>
      </c>
      <c r="K28" s="38">
        <v>7</v>
      </c>
      <c r="L28" s="38">
        <v>4</v>
      </c>
      <c r="M28" s="38">
        <v>1</v>
      </c>
      <c r="N28" s="38">
        <v>5</v>
      </c>
      <c r="O28" s="39">
        <v>1</v>
      </c>
      <c r="P28" s="20"/>
    </row>
    <row r="29" spans="1:16" ht="13.5">
      <c r="A29" s="34">
        <v>24</v>
      </c>
      <c r="B29" s="35" t="s">
        <v>68</v>
      </c>
      <c r="C29" s="36">
        <v>16</v>
      </c>
      <c r="D29" s="37">
        <v>0.007380073800738007</v>
      </c>
      <c r="E29" s="38">
        <v>16</v>
      </c>
      <c r="F29" s="38">
        <v>0</v>
      </c>
      <c r="G29" s="38">
        <v>0</v>
      </c>
      <c r="H29" s="38">
        <v>16</v>
      </c>
      <c r="I29" s="38">
        <v>0</v>
      </c>
      <c r="J29" s="38">
        <v>16</v>
      </c>
      <c r="K29" s="38">
        <v>2</v>
      </c>
      <c r="L29" s="38">
        <v>10</v>
      </c>
      <c r="M29" s="38">
        <v>0</v>
      </c>
      <c r="N29" s="38">
        <v>4</v>
      </c>
      <c r="O29" s="39">
        <v>0</v>
      </c>
      <c r="P29" s="20"/>
    </row>
    <row r="30" spans="1:16" ht="13.5">
      <c r="A30" s="34">
        <v>25</v>
      </c>
      <c r="B30" s="35" t="s">
        <v>69</v>
      </c>
      <c r="C30" s="36">
        <v>38</v>
      </c>
      <c r="D30" s="37">
        <v>0.017527675276752766</v>
      </c>
      <c r="E30" s="38">
        <v>36</v>
      </c>
      <c r="F30" s="38">
        <v>2</v>
      </c>
      <c r="G30" s="38">
        <v>0</v>
      </c>
      <c r="H30" s="38">
        <v>38</v>
      </c>
      <c r="I30" s="38">
        <v>1</v>
      </c>
      <c r="J30" s="38">
        <v>37</v>
      </c>
      <c r="K30" s="38">
        <v>11</v>
      </c>
      <c r="L30" s="38">
        <v>8</v>
      </c>
      <c r="M30" s="38">
        <v>4</v>
      </c>
      <c r="N30" s="38">
        <v>15</v>
      </c>
      <c r="O30" s="39">
        <v>0</v>
      </c>
      <c r="P30" s="20"/>
    </row>
    <row r="31" spans="1:16" ht="13.5">
      <c r="A31" s="34">
        <v>26</v>
      </c>
      <c r="B31" s="35" t="s">
        <v>70</v>
      </c>
      <c r="C31" s="36">
        <v>5</v>
      </c>
      <c r="D31" s="37">
        <v>0.0023062730627306273</v>
      </c>
      <c r="E31" s="38">
        <v>5</v>
      </c>
      <c r="F31" s="38">
        <v>0</v>
      </c>
      <c r="G31" s="38">
        <v>0</v>
      </c>
      <c r="H31" s="38">
        <v>5</v>
      </c>
      <c r="I31" s="38">
        <v>0</v>
      </c>
      <c r="J31" s="38">
        <v>5</v>
      </c>
      <c r="K31" s="38">
        <v>1</v>
      </c>
      <c r="L31" s="38">
        <v>1</v>
      </c>
      <c r="M31" s="38">
        <v>1</v>
      </c>
      <c r="N31" s="38">
        <v>2</v>
      </c>
      <c r="O31" s="39">
        <v>0</v>
      </c>
      <c r="P31" s="20"/>
    </row>
    <row r="32" spans="1:16" ht="27">
      <c r="A32" s="34">
        <v>27</v>
      </c>
      <c r="B32" s="35" t="s">
        <v>71</v>
      </c>
      <c r="C32" s="36">
        <v>51</v>
      </c>
      <c r="D32" s="37">
        <v>0.0235239852398524</v>
      </c>
      <c r="E32" s="38">
        <v>51</v>
      </c>
      <c r="F32" s="38">
        <v>0</v>
      </c>
      <c r="G32" s="38">
        <v>1</v>
      </c>
      <c r="H32" s="38">
        <v>50</v>
      </c>
      <c r="I32" s="38">
        <v>0</v>
      </c>
      <c r="J32" s="38">
        <v>51</v>
      </c>
      <c r="K32" s="38">
        <v>10</v>
      </c>
      <c r="L32" s="38">
        <v>15</v>
      </c>
      <c r="M32" s="38">
        <v>5</v>
      </c>
      <c r="N32" s="38">
        <v>21</v>
      </c>
      <c r="O32" s="39">
        <v>0</v>
      </c>
      <c r="P32" s="20"/>
    </row>
    <row r="33" spans="1:16" ht="27">
      <c r="A33" s="34">
        <v>28</v>
      </c>
      <c r="B33" s="35" t="s">
        <v>72</v>
      </c>
      <c r="C33" s="36">
        <v>0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9">
        <v>0</v>
      </c>
      <c r="P33" s="20"/>
    </row>
    <row r="34" spans="1:16" ht="13.5">
      <c r="A34" s="34">
        <v>29</v>
      </c>
      <c r="B34" s="35" t="s">
        <v>73</v>
      </c>
      <c r="C34" s="36">
        <v>4</v>
      </c>
      <c r="D34" s="37">
        <v>0.0018450184501845018</v>
      </c>
      <c r="E34" s="38">
        <v>4</v>
      </c>
      <c r="F34" s="38">
        <v>0</v>
      </c>
      <c r="G34" s="38">
        <v>0</v>
      </c>
      <c r="H34" s="38">
        <v>4</v>
      </c>
      <c r="I34" s="38">
        <v>1</v>
      </c>
      <c r="J34" s="38">
        <v>3</v>
      </c>
      <c r="K34" s="38">
        <v>0</v>
      </c>
      <c r="L34" s="38">
        <v>1</v>
      </c>
      <c r="M34" s="38">
        <v>0</v>
      </c>
      <c r="N34" s="38">
        <v>3</v>
      </c>
      <c r="O34" s="39">
        <v>0</v>
      </c>
      <c r="P34" s="20"/>
    </row>
    <row r="35" spans="1:16" ht="13.5">
      <c r="A35" s="34">
        <v>30</v>
      </c>
      <c r="B35" s="35" t="s">
        <v>74</v>
      </c>
      <c r="C35" s="36">
        <v>2</v>
      </c>
      <c r="D35" s="37">
        <v>0.0009225092250922509</v>
      </c>
      <c r="E35" s="38">
        <v>2</v>
      </c>
      <c r="F35" s="38">
        <v>0</v>
      </c>
      <c r="G35" s="38">
        <v>0</v>
      </c>
      <c r="H35" s="38">
        <v>2</v>
      </c>
      <c r="I35" s="38">
        <v>0</v>
      </c>
      <c r="J35" s="38">
        <v>2</v>
      </c>
      <c r="K35" s="38">
        <v>1</v>
      </c>
      <c r="L35" s="38">
        <v>0</v>
      </c>
      <c r="M35" s="38">
        <v>0</v>
      </c>
      <c r="N35" s="38">
        <v>1</v>
      </c>
      <c r="O35" s="39">
        <v>0</v>
      </c>
      <c r="P35" s="20"/>
    </row>
    <row r="36" spans="1:16" ht="27">
      <c r="A36" s="34">
        <v>31</v>
      </c>
      <c r="B36" s="35" t="s">
        <v>75</v>
      </c>
      <c r="C36" s="36">
        <v>3</v>
      </c>
      <c r="D36" s="37">
        <v>0.0013837638376383763</v>
      </c>
      <c r="E36" s="38">
        <v>0</v>
      </c>
      <c r="F36" s="38">
        <v>3</v>
      </c>
      <c r="G36" s="38">
        <v>0</v>
      </c>
      <c r="H36" s="38">
        <v>3</v>
      </c>
      <c r="I36" s="38">
        <v>0</v>
      </c>
      <c r="J36" s="38">
        <v>3</v>
      </c>
      <c r="K36" s="38">
        <v>0</v>
      </c>
      <c r="L36" s="38">
        <v>2</v>
      </c>
      <c r="M36" s="38">
        <v>0</v>
      </c>
      <c r="N36" s="38">
        <v>1</v>
      </c>
      <c r="O36" s="39">
        <v>0</v>
      </c>
      <c r="P36" s="20"/>
    </row>
    <row r="37" spans="1:16" ht="13.5">
      <c r="A37" s="34">
        <v>32</v>
      </c>
      <c r="B37" s="35" t="s">
        <v>76</v>
      </c>
      <c r="C37" s="36">
        <v>0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  <c r="P37" s="20"/>
    </row>
    <row r="38" spans="1:16" ht="13.5">
      <c r="A38" s="34">
        <v>33</v>
      </c>
      <c r="B38" s="35" t="s">
        <v>77</v>
      </c>
      <c r="C38" s="36">
        <v>18</v>
      </c>
      <c r="D38" s="37">
        <v>0.008302583025830259</v>
      </c>
      <c r="E38" s="38">
        <v>18</v>
      </c>
      <c r="F38" s="38">
        <v>0</v>
      </c>
      <c r="G38" s="38">
        <v>0</v>
      </c>
      <c r="H38" s="38">
        <v>18</v>
      </c>
      <c r="I38" s="38">
        <v>0</v>
      </c>
      <c r="J38" s="38">
        <v>18</v>
      </c>
      <c r="K38" s="38">
        <v>3</v>
      </c>
      <c r="L38" s="38">
        <v>9</v>
      </c>
      <c r="M38" s="38">
        <v>1</v>
      </c>
      <c r="N38" s="38">
        <v>5</v>
      </c>
      <c r="O38" s="39">
        <v>0</v>
      </c>
      <c r="P38" s="20"/>
    </row>
    <row r="39" spans="1:16" ht="13.5">
      <c r="A39" s="34">
        <v>34</v>
      </c>
      <c r="B39" s="35" t="s">
        <v>78</v>
      </c>
      <c r="C39" s="36">
        <v>10</v>
      </c>
      <c r="D39" s="37">
        <v>0.004612546125461255</v>
      </c>
      <c r="E39" s="38">
        <v>8</v>
      </c>
      <c r="F39" s="38">
        <v>2</v>
      </c>
      <c r="G39" s="38">
        <v>1</v>
      </c>
      <c r="H39" s="38">
        <v>9</v>
      </c>
      <c r="I39" s="38">
        <v>0</v>
      </c>
      <c r="J39" s="38">
        <v>10</v>
      </c>
      <c r="K39" s="38">
        <v>4</v>
      </c>
      <c r="L39" s="38">
        <v>3</v>
      </c>
      <c r="M39" s="38">
        <v>0</v>
      </c>
      <c r="N39" s="38">
        <v>1</v>
      </c>
      <c r="O39" s="39">
        <v>2</v>
      </c>
      <c r="P39" s="20"/>
    </row>
    <row r="40" spans="1:16" ht="13.5">
      <c r="A40" s="34">
        <v>35</v>
      </c>
      <c r="B40" s="35" t="s">
        <v>79</v>
      </c>
      <c r="C40" s="36">
        <v>4</v>
      </c>
      <c r="D40" s="37">
        <v>0.0018450184501845018</v>
      </c>
      <c r="E40" s="38">
        <v>4</v>
      </c>
      <c r="F40" s="38">
        <v>0</v>
      </c>
      <c r="G40" s="38">
        <v>0</v>
      </c>
      <c r="H40" s="38">
        <v>4</v>
      </c>
      <c r="I40" s="38">
        <v>0</v>
      </c>
      <c r="J40" s="38">
        <v>4</v>
      </c>
      <c r="K40" s="38">
        <v>0</v>
      </c>
      <c r="L40" s="38">
        <v>0</v>
      </c>
      <c r="M40" s="38">
        <v>1</v>
      </c>
      <c r="N40" s="38">
        <v>3</v>
      </c>
      <c r="O40" s="39">
        <v>0</v>
      </c>
      <c r="P40" s="20"/>
    </row>
    <row r="41" spans="1:16" ht="27">
      <c r="A41" s="41">
        <v>36</v>
      </c>
      <c r="B41" s="42" t="s">
        <v>80</v>
      </c>
      <c r="C41" s="43">
        <v>11</v>
      </c>
      <c r="D41" s="44">
        <v>0.00507380073800738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20"/>
    </row>
    <row r="42" spans="1:16" ht="21" customHeight="1">
      <c r="A42" s="34">
        <v>37</v>
      </c>
      <c r="B42" s="35" t="s">
        <v>81</v>
      </c>
      <c r="C42" s="36">
        <v>11</v>
      </c>
      <c r="D42" s="37">
        <v>0.00507380073800738</v>
      </c>
      <c r="E42" s="38">
        <v>11</v>
      </c>
      <c r="F42" s="38">
        <v>0</v>
      </c>
      <c r="G42" s="38">
        <v>0</v>
      </c>
      <c r="H42" s="38">
        <v>11</v>
      </c>
      <c r="I42" s="38">
        <v>0</v>
      </c>
      <c r="J42" s="38">
        <v>11</v>
      </c>
      <c r="K42" s="38">
        <v>5</v>
      </c>
      <c r="L42" s="38">
        <v>3</v>
      </c>
      <c r="M42" s="38">
        <v>1</v>
      </c>
      <c r="N42" s="38">
        <v>2</v>
      </c>
      <c r="O42" s="39">
        <v>0</v>
      </c>
      <c r="P42" s="20"/>
    </row>
    <row r="43" spans="1:16" ht="27">
      <c r="A43" s="41">
        <v>38</v>
      </c>
      <c r="B43" s="42" t="s">
        <v>82</v>
      </c>
      <c r="C43" s="43">
        <v>41</v>
      </c>
      <c r="D43" s="44">
        <v>0.018911439114391145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20"/>
    </row>
    <row r="44" spans="1:16" ht="13.5">
      <c r="A44" s="34">
        <v>39</v>
      </c>
      <c r="B44" s="35" t="s">
        <v>83</v>
      </c>
      <c r="C44" s="36">
        <v>6</v>
      </c>
      <c r="D44" s="37">
        <v>0.0027675276752767526</v>
      </c>
      <c r="E44" s="38">
        <v>6</v>
      </c>
      <c r="F44" s="38">
        <v>0</v>
      </c>
      <c r="G44" s="38">
        <v>0</v>
      </c>
      <c r="H44" s="38">
        <v>6</v>
      </c>
      <c r="I44" s="38">
        <v>0</v>
      </c>
      <c r="J44" s="38">
        <v>6</v>
      </c>
      <c r="K44" s="38">
        <v>2</v>
      </c>
      <c r="L44" s="38">
        <v>0</v>
      </c>
      <c r="M44" s="38">
        <v>3</v>
      </c>
      <c r="N44" s="38">
        <v>0</v>
      </c>
      <c r="O44" s="39">
        <v>1</v>
      </c>
      <c r="P44" s="20"/>
    </row>
    <row r="45" spans="1:16" ht="13.5">
      <c r="A45" s="34">
        <v>40</v>
      </c>
      <c r="B45" s="35" t="s">
        <v>84</v>
      </c>
      <c r="C45" s="36">
        <v>13</v>
      </c>
      <c r="D45" s="37">
        <v>0.005996309963099631</v>
      </c>
      <c r="E45" s="38">
        <v>12</v>
      </c>
      <c r="F45" s="38">
        <v>1</v>
      </c>
      <c r="G45" s="38">
        <v>0</v>
      </c>
      <c r="H45" s="38">
        <v>13</v>
      </c>
      <c r="I45" s="38">
        <v>0</v>
      </c>
      <c r="J45" s="38">
        <v>13</v>
      </c>
      <c r="K45" s="38">
        <v>5</v>
      </c>
      <c r="L45" s="38">
        <v>2</v>
      </c>
      <c r="M45" s="38">
        <v>2</v>
      </c>
      <c r="N45" s="38">
        <v>3</v>
      </c>
      <c r="O45" s="39">
        <v>1</v>
      </c>
      <c r="P45" s="20"/>
    </row>
    <row r="46" spans="1:16" ht="13.5">
      <c r="A46" s="34">
        <v>41</v>
      </c>
      <c r="B46" s="35" t="s">
        <v>85</v>
      </c>
      <c r="C46" s="36">
        <v>20</v>
      </c>
      <c r="D46" s="37">
        <v>0.00922509225092251</v>
      </c>
      <c r="E46" s="38">
        <v>17</v>
      </c>
      <c r="F46" s="38">
        <v>3</v>
      </c>
      <c r="G46" s="38">
        <v>0</v>
      </c>
      <c r="H46" s="38">
        <v>20</v>
      </c>
      <c r="I46" s="38">
        <v>0</v>
      </c>
      <c r="J46" s="38">
        <v>20</v>
      </c>
      <c r="K46" s="38">
        <v>6</v>
      </c>
      <c r="L46" s="38">
        <v>6</v>
      </c>
      <c r="M46" s="38">
        <v>7</v>
      </c>
      <c r="N46" s="38">
        <v>1</v>
      </c>
      <c r="O46" s="39">
        <v>0</v>
      </c>
      <c r="P46" s="20"/>
    </row>
    <row r="47" spans="1:16" ht="27">
      <c r="A47" s="34">
        <v>42</v>
      </c>
      <c r="B47" s="35" t="s">
        <v>86</v>
      </c>
      <c r="C47" s="36">
        <v>2</v>
      </c>
      <c r="D47" s="37">
        <v>0.0009225092250922509</v>
      </c>
      <c r="E47" s="38">
        <v>2</v>
      </c>
      <c r="F47" s="38">
        <v>0</v>
      </c>
      <c r="G47" s="38">
        <v>0</v>
      </c>
      <c r="H47" s="38">
        <v>2</v>
      </c>
      <c r="I47" s="38">
        <v>0</v>
      </c>
      <c r="J47" s="38">
        <v>2</v>
      </c>
      <c r="K47" s="38">
        <v>0</v>
      </c>
      <c r="L47" s="38">
        <v>0</v>
      </c>
      <c r="M47" s="38">
        <v>0</v>
      </c>
      <c r="N47" s="38">
        <v>1</v>
      </c>
      <c r="O47" s="39">
        <v>1</v>
      </c>
      <c r="P47" s="20"/>
    </row>
    <row r="48" spans="1:16" ht="13.5">
      <c r="A48" s="41">
        <v>43</v>
      </c>
      <c r="B48" s="42" t="s">
        <v>87</v>
      </c>
      <c r="C48" s="43">
        <v>333</v>
      </c>
      <c r="D48" s="44">
        <v>0.15359778597785978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6"/>
      <c r="P48" s="20"/>
    </row>
    <row r="49" spans="1:16" ht="13.5">
      <c r="A49" s="34">
        <v>44</v>
      </c>
      <c r="B49" s="35" t="s">
        <v>88</v>
      </c>
      <c r="C49" s="36">
        <v>204</v>
      </c>
      <c r="D49" s="37">
        <v>0.0940959409594096</v>
      </c>
      <c r="E49" s="38">
        <v>203</v>
      </c>
      <c r="F49" s="38">
        <v>1</v>
      </c>
      <c r="G49" s="38">
        <v>0</v>
      </c>
      <c r="H49" s="38">
        <v>204</v>
      </c>
      <c r="I49" s="38">
        <v>2</v>
      </c>
      <c r="J49" s="38">
        <v>202</v>
      </c>
      <c r="K49" s="38">
        <v>104</v>
      </c>
      <c r="L49" s="38">
        <v>32</v>
      </c>
      <c r="M49" s="38">
        <v>7</v>
      </c>
      <c r="N49" s="38">
        <v>47</v>
      </c>
      <c r="O49" s="39">
        <v>14</v>
      </c>
      <c r="P49" s="20"/>
    </row>
    <row r="50" spans="1:16" ht="13.5">
      <c r="A50" s="34">
        <v>45</v>
      </c>
      <c r="B50" s="35" t="s">
        <v>89</v>
      </c>
      <c r="C50" s="36">
        <v>20</v>
      </c>
      <c r="D50" s="37">
        <v>0.00922509225092251</v>
      </c>
      <c r="E50" s="38">
        <v>19</v>
      </c>
      <c r="F50" s="38">
        <v>1</v>
      </c>
      <c r="G50" s="38">
        <v>0</v>
      </c>
      <c r="H50" s="38">
        <v>20</v>
      </c>
      <c r="I50" s="38">
        <v>0</v>
      </c>
      <c r="J50" s="38">
        <v>20</v>
      </c>
      <c r="K50" s="38">
        <v>7</v>
      </c>
      <c r="L50" s="38">
        <v>3</v>
      </c>
      <c r="M50" s="38">
        <v>4</v>
      </c>
      <c r="N50" s="38">
        <v>5</v>
      </c>
      <c r="O50" s="39">
        <v>1</v>
      </c>
      <c r="P50" s="20"/>
    </row>
    <row r="51" spans="1:16" ht="13.5">
      <c r="A51" s="34">
        <v>46</v>
      </c>
      <c r="B51" s="35" t="s">
        <v>90</v>
      </c>
      <c r="C51" s="36">
        <v>109</v>
      </c>
      <c r="D51" s="37">
        <v>0.050276752767527674</v>
      </c>
      <c r="E51" s="38">
        <v>106</v>
      </c>
      <c r="F51" s="38">
        <v>3</v>
      </c>
      <c r="G51" s="38">
        <v>0</v>
      </c>
      <c r="H51" s="38">
        <v>109</v>
      </c>
      <c r="I51" s="38">
        <v>1</v>
      </c>
      <c r="J51" s="38">
        <v>108</v>
      </c>
      <c r="K51" s="38">
        <v>54</v>
      </c>
      <c r="L51" s="38">
        <v>16</v>
      </c>
      <c r="M51" s="38">
        <v>6</v>
      </c>
      <c r="N51" s="38">
        <v>27</v>
      </c>
      <c r="O51" s="39">
        <v>6</v>
      </c>
      <c r="P51" s="20"/>
    </row>
    <row r="52" spans="1:16" ht="27">
      <c r="A52" s="41">
        <v>47</v>
      </c>
      <c r="B52" s="42" t="s">
        <v>91</v>
      </c>
      <c r="C52" s="43">
        <v>312</v>
      </c>
      <c r="D52" s="44">
        <v>0.14391143911439114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6"/>
      <c r="P52" s="20"/>
    </row>
    <row r="53" spans="1:16" ht="27">
      <c r="A53" s="34">
        <v>48</v>
      </c>
      <c r="B53" s="35" t="s">
        <v>92</v>
      </c>
      <c r="C53" s="36">
        <v>32</v>
      </c>
      <c r="D53" s="37">
        <v>0.014760147601476014</v>
      </c>
      <c r="E53" s="38">
        <v>30</v>
      </c>
      <c r="F53" s="38">
        <v>2</v>
      </c>
      <c r="G53" s="38">
        <v>0</v>
      </c>
      <c r="H53" s="38">
        <v>32</v>
      </c>
      <c r="I53" s="38">
        <v>1</v>
      </c>
      <c r="J53" s="38">
        <v>31</v>
      </c>
      <c r="K53" s="38">
        <v>5</v>
      </c>
      <c r="L53" s="38">
        <v>10</v>
      </c>
      <c r="M53" s="38">
        <v>7</v>
      </c>
      <c r="N53" s="38">
        <v>9</v>
      </c>
      <c r="O53" s="39">
        <v>1</v>
      </c>
      <c r="P53" s="20"/>
    </row>
    <row r="54" spans="1:16" ht="27">
      <c r="A54" s="34">
        <v>49</v>
      </c>
      <c r="B54" s="35" t="s">
        <v>93</v>
      </c>
      <c r="C54" s="36">
        <v>69</v>
      </c>
      <c r="D54" s="37">
        <v>0.031826568265682656</v>
      </c>
      <c r="E54" s="38">
        <v>61</v>
      </c>
      <c r="F54" s="38">
        <v>8</v>
      </c>
      <c r="G54" s="38">
        <v>0</v>
      </c>
      <c r="H54" s="38">
        <v>69</v>
      </c>
      <c r="I54" s="38">
        <v>0</v>
      </c>
      <c r="J54" s="38">
        <v>69</v>
      </c>
      <c r="K54" s="38">
        <v>28</v>
      </c>
      <c r="L54" s="38">
        <v>16</v>
      </c>
      <c r="M54" s="38">
        <v>15</v>
      </c>
      <c r="N54" s="38">
        <v>9</v>
      </c>
      <c r="O54" s="39">
        <v>1</v>
      </c>
      <c r="P54" s="20"/>
    </row>
    <row r="55" spans="1:16" ht="27">
      <c r="A55" s="34">
        <v>50</v>
      </c>
      <c r="B55" s="35" t="s">
        <v>94</v>
      </c>
      <c r="C55" s="36">
        <v>211</v>
      </c>
      <c r="D55" s="37">
        <v>0.09732472324723247</v>
      </c>
      <c r="E55" s="38">
        <v>94</v>
      </c>
      <c r="F55" s="38">
        <v>117</v>
      </c>
      <c r="G55" s="38">
        <v>0</v>
      </c>
      <c r="H55" s="38">
        <v>211</v>
      </c>
      <c r="I55" s="38">
        <v>0</v>
      </c>
      <c r="J55" s="38">
        <v>211</v>
      </c>
      <c r="K55" s="38">
        <v>61</v>
      </c>
      <c r="L55" s="38">
        <v>99</v>
      </c>
      <c r="M55" s="38">
        <v>3</v>
      </c>
      <c r="N55" s="38">
        <v>36</v>
      </c>
      <c r="O55" s="39">
        <v>12</v>
      </c>
      <c r="P55" s="20"/>
    </row>
    <row r="56" spans="1:16" ht="13.5">
      <c r="A56" s="41">
        <v>51</v>
      </c>
      <c r="B56" s="42" t="s">
        <v>95</v>
      </c>
      <c r="C56" s="43">
        <v>149</v>
      </c>
      <c r="D56" s="44">
        <v>0.06872693726937269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20"/>
    </row>
    <row r="57" spans="1:16" ht="13.5">
      <c r="A57" s="34">
        <v>52</v>
      </c>
      <c r="B57" s="35" t="s">
        <v>96</v>
      </c>
      <c r="C57" s="36">
        <v>25</v>
      </c>
      <c r="D57" s="37">
        <v>0.011531365313653136</v>
      </c>
      <c r="E57" s="38">
        <v>24</v>
      </c>
      <c r="F57" s="38">
        <v>1</v>
      </c>
      <c r="G57" s="38">
        <v>0</v>
      </c>
      <c r="H57" s="38">
        <v>25</v>
      </c>
      <c r="I57" s="38">
        <v>0</v>
      </c>
      <c r="J57" s="38">
        <v>25</v>
      </c>
      <c r="K57" s="38">
        <v>5</v>
      </c>
      <c r="L57" s="38">
        <v>5</v>
      </c>
      <c r="M57" s="38">
        <v>13</v>
      </c>
      <c r="N57" s="38">
        <v>2</v>
      </c>
      <c r="O57" s="39">
        <v>0</v>
      </c>
      <c r="P57" s="20"/>
    </row>
    <row r="58" spans="1:16" ht="13.5">
      <c r="A58" s="34">
        <v>53</v>
      </c>
      <c r="B58" s="35" t="s">
        <v>97</v>
      </c>
      <c r="C58" s="36">
        <v>3</v>
      </c>
      <c r="D58" s="37">
        <v>0.0013837638376383763</v>
      </c>
      <c r="E58" s="38">
        <v>2</v>
      </c>
      <c r="F58" s="38">
        <v>1</v>
      </c>
      <c r="G58" s="38">
        <v>0</v>
      </c>
      <c r="H58" s="38">
        <v>3</v>
      </c>
      <c r="I58" s="38">
        <v>0</v>
      </c>
      <c r="J58" s="38">
        <v>3</v>
      </c>
      <c r="K58" s="38">
        <v>1</v>
      </c>
      <c r="L58" s="38">
        <v>1</v>
      </c>
      <c r="M58" s="38">
        <v>1</v>
      </c>
      <c r="N58" s="38">
        <v>0</v>
      </c>
      <c r="O58" s="39">
        <v>0</v>
      </c>
      <c r="P58" s="20"/>
    </row>
    <row r="59" spans="1:16" ht="13.5">
      <c r="A59" s="34">
        <v>54</v>
      </c>
      <c r="B59" s="35" t="s">
        <v>98</v>
      </c>
      <c r="C59" s="36">
        <v>0</v>
      </c>
      <c r="D59" s="37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  <c r="P59" s="20"/>
    </row>
    <row r="60" spans="1:16" ht="13.5">
      <c r="A60" s="34">
        <v>55</v>
      </c>
      <c r="B60" s="35" t="s">
        <v>99</v>
      </c>
      <c r="C60" s="36">
        <v>112</v>
      </c>
      <c r="D60" s="37">
        <v>0.05166051660516605</v>
      </c>
      <c r="E60" s="38">
        <v>93</v>
      </c>
      <c r="F60" s="38">
        <v>19</v>
      </c>
      <c r="G60" s="38">
        <v>0</v>
      </c>
      <c r="H60" s="38">
        <v>112</v>
      </c>
      <c r="I60" s="38">
        <v>2</v>
      </c>
      <c r="J60" s="38">
        <v>110</v>
      </c>
      <c r="K60" s="38">
        <v>41</v>
      </c>
      <c r="L60" s="38">
        <v>33</v>
      </c>
      <c r="M60" s="38">
        <v>21</v>
      </c>
      <c r="N60" s="38">
        <v>14</v>
      </c>
      <c r="O60" s="39">
        <v>3</v>
      </c>
      <c r="P60" s="20"/>
    </row>
    <row r="61" spans="1:16" ht="13.5">
      <c r="A61" s="34">
        <v>56</v>
      </c>
      <c r="B61" s="35" t="s">
        <v>100</v>
      </c>
      <c r="C61" s="36">
        <v>9</v>
      </c>
      <c r="D61" s="37">
        <v>0.004151291512915129</v>
      </c>
      <c r="E61" s="38">
        <v>8</v>
      </c>
      <c r="F61" s="38">
        <v>1</v>
      </c>
      <c r="G61" s="38">
        <v>0</v>
      </c>
      <c r="H61" s="38">
        <v>9</v>
      </c>
      <c r="I61" s="38">
        <v>0</v>
      </c>
      <c r="J61" s="38">
        <v>9</v>
      </c>
      <c r="K61" s="38">
        <v>4</v>
      </c>
      <c r="L61" s="38">
        <v>1</v>
      </c>
      <c r="M61" s="38">
        <v>4</v>
      </c>
      <c r="N61" s="38">
        <v>0</v>
      </c>
      <c r="O61" s="39">
        <v>0</v>
      </c>
      <c r="P61" s="20"/>
    </row>
    <row r="62" spans="1:16" ht="27">
      <c r="A62" s="41">
        <v>57</v>
      </c>
      <c r="B62" s="42" t="s">
        <v>101</v>
      </c>
      <c r="C62" s="43">
        <v>572</v>
      </c>
      <c r="D62" s="44">
        <v>0.26383763837638374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  <c r="P62" s="20"/>
    </row>
    <row r="63" spans="1:16" ht="13.5">
      <c r="A63" s="34">
        <v>58</v>
      </c>
      <c r="B63" s="35" t="s">
        <v>102</v>
      </c>
      <c r="C63" s="36">
        <v>320</v>
      </c>
      <c r="D63" s="37">
        <v>0.14760147601476015</v>
      </c>
      <c r="E63" s="38">
        <v>138</v>
      </c>
      <c r="F63" s="38">
        <v>182</v>
      </c>
      <c r="G63" s="38">
        <v>1</v>
      </c>
      <c r="H63" s="38">
        <v>319</v>
      </c>
      <c r="I63" s="38">
        <v>0</v>
      </c>
      <c r="J63" s="38">
        <v>320</v>
      </c>
      <c r="K63" s="38">
        <v>141</v>
      </c>
      <c r="L63" s="38">
        <v>85</v>
      </c>
      <c r="M63" s="38">
        <v>4</v>
      </c>
      <c r="N63" s="38">
        <v>71</v>
      </c>
      <c r="O63" s="39">
        <v>19</v>
      </c>
      <c r="P63" s="20"/>
    </row>
    <row r="64" spans="1:16" ht="13.5">
      <c r="A64" s="34">
        <v>59</v>
      </c>
      <c r="B64" s="35" t="s">
        <v>103</v>
      </c>
      <c r="C64" s="36">
        <v>252</v>
      </c>
      <c r="D64" s="37">
        <v>0.11623616236162361</v>
      </c>
      <c r="E64" s="38">
        <v>179</v>
      </c>
      <c r="F64" s="38">
        <v>73</v>
      </c>
      <c r="G64" s="38">
        <v>2</v>
      </c>
      <c r="H64" s="38">
        <v>250</v>
      </c>
      <c r="I64" s="38">
        <v>1</v>
      </c>
      <c r="J64" s="38">
        <v>251</v>
      </c>
      <c r="K64" s="38">
        <v>100</v>
      </c>
      <c r="L64" s="38">
        <v>52</v>
      </c>
      <c r="M64" s="38">
        <v>55</v>
      </c>
      <c r="N64" s="38">
        <v>33</v>
      </c>
      <c r="O64" s="39">
        <v>12</v>
      </c>
      <c r="P64" s="20"/>
    </row>
    <row r="65" spans="1:16" ht="13.5">
      <c r="A65" s="41">
        <v>60</v>
      </c>
      <c r="B65" s="42" t="s">
        <v>104</v>
      </c>
      <c r="C65" s="43">
        <v>21</v>
      </c>
      <c r="D65" s="44">
        <v>0.009686346863468635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20"/>
    </row>
    <row r="66" spans="1:16" ht="13.5">
      <c r="A66" s="34">
        <v>61</v>
      </c>
      <c r="B66" s="35" t="s">
        <v>105</v>
      </c>
      <c r="C66" s="36">
        <v>0</v>
      </c>
      <c r="D66" s="37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20"/>
    </row>
    <row r="67" spans="1:16" ht="27">
      <c r="A67" s="34">
        <v>62</v>
      </c>
      <c r="B67" s="35" t="s">
        <v>106</v>
      </c>
      <c r="C67" s="36">
        <v>0</v>
      </c>
      <c r="D67" s="37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20"/>
    </row>
    <row r="68" spans="1:16" ht="13.5">
      <c r="A68" s="34">
        <v>63</v>
      </c>
      <c r="B68" s="35" t="s">
        <v>107</v>
      </c>
      <c r="C68" s="36">
        <v>3</v>
      </c>
      <c r="D68" s="37">
        <v>0.0013837638376383763</v>
      </c>
      <c r="E68" s="38">
        <v>2</v>
      </c>
      <c r="F68" s="38">
        <v>1</v>
      </c>
      <c r="G68" s="38">
        <v>0</v>
      </c>
      <c r="H68" s="38">
        <v>3</v>
      </c>
      <c r="I68" s="38">
        <v>0</v>
      </c>
      <c r="J68" s="38">
        <v>3</v>
      </c>
      <c r="K68" s="38">
        <v>1</v>
      </c>
      <c r="L68" s="38">
        <v>0</v>
      </c>
      <c r="M68" s="38">
        <v>0</v>
      </c>
      <c r="N68" s="38">
        <v>2</v>
      </c>
      <c r="O68" s="39">
        <v>0</v>
      </c>
      <c r="P68" s="20"/>
    </row>
    <row r="69" spans="1:16" ht="13.5">
      <c r="A69" s="34">
        <v>64</v>
      </c>
      <c r="B69" s="35" t="s">
        <v>108</v>
      </c>
      <c r="C69" s="36">
        <v>16</v>
      </c>
      <c r="D69" s="37">
        <v>0.007380073800738007</v>
      </c>
      <c r="E69" s="38">
        <v>14</v>
      </c>
      <c r="F69" s="38">
        <v>2</v>
      </c>
      <c r="G69" s="38">
        <v>0</v>
      </c>
      <c r="H69" s="38">
        <v>16</v>
      </c>
      <c r="I69" s="38">
        <v>0</v>
      </c>
      <c r="J69" s="38">
        <v>16</v>
      </c>
      <c r="K69" s="38">
        <v>7</v>
      </c>
      <c r="L69" s="38">
        <v>0</v>
      </c>
      <c r="M69" s="38">
        <v>4</v>
      </c>
      <c r="N69" s="38">
        <v>2</v>
      </c>
      <c r="O69" s="39">
        <v>3</v>
      </c>
      <c r="P69" s="20"/>
    </row>
    <row r="70" spans="1:16" ht="27">
      <c r="A70" s="34">
        <v>65</v>
      </c>
      <c r="B70" s="35" t="s">
        <v>109</v>
      </c>
      <c r="C70" s="36">
        <v>1</v>
      </c>
      <c r="D70" s="37">
        <v>0.00046125461254612545</v>
      </c>
      <c r="E70" s="38">
        <v>0</v>
      </c>
      <c r="F70" s="38">
        <v>1</v>
      </c>
      <c r="G70" s="38">
        <v>0</v>
      </c>
      <c r="H70" s="38">
        <v>1</v>
      </c>
      <c r="I70" s="38">
        <v>0</v>
      </c>
      <c r="J70" s="38">
        <v>1</v>
      </c>
      <c r="K70" s="38">
        <v>1</v>
      </c>
      <c r="L70" s="38">
        <v>0</v>
      </c>
      <c r="M70" s="38">
        <v>0</v>
      </c>
      <c r="N70" s="38">
        <v>0</v>
      </c>
      <c r="O70" s="39">
        <v>0</v>
      </c>
      <c r="P70" s="20"/>
    </row>
    <row r="71" spans="1:16" ht="13.5">
      <c r="A71" s="34">
        <v>66</v>
      </c>
      <c r="B71" s="35" t="s">
        <v>110</v>
      </c>
      <c r="C71" s="36">
        <v>1</v>
      </c>
      <c r="D71" s="37">
        <v>0.00046125461254612545</v>
      </c>
      <c r="E71" s="38">
        <v>1</v>
      </c>
      <c r="F71" s="38">
        <v>0</v>
      </c>
      <c r="G71" s="38">
        <v>0</v>
      </c>
      <c r="H71" s="38">
        <v>1</v>
      </c>
      <c r="I71" s="38">
        <v>0</v>
      </c>
      <c r="J71" s="38">
        <v>1</v>
      </c>
      <c r="K71" s="38">
        <v>0</v>
      </c>
      <c r="L71" s="38">
        <v>0</v>
      </c>
      <c r="M71" s="38">
        <v>1</v>
      </c>
      <c r="N71" s="38">
        <v>0</v>
      </c>
      <c r="O71" s="39">
        <v>0</v>
      </c>
      <c r="P71" s="20"/>
    </row>
    <row r="72" spans="1:16" ht="27">
      <c r="A72" s="41">
        <v>67</v>
      </c>
      <c r="B72" s="42" t="s">
        <v>111</v>
      </c>
      <c r="C72" s="43">
        <v>18</v>
      </c>
      <c r="D72" s="44">
        <v>0.008302583025830259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  <c r="P72" s="20"/>
    </row>
    <row r="73" spans="1:16" ht="27">
      <c r="A73" s="34">
        <v>68</v>
      </c>
      <c r="B73" s="35" t="s">
        <v>112</v>
      </c>
      <c r="C73" s="36">
        <v>14</v>
      </c>
      <c r="D73" s="37">
        <v>0.006457564575645757</v>
      </c>
      <c r="E73" s="38">
        <v>3</v>
      </c>
      <c r="F73" s="38">
        <v>11</v>
      </c>
      <c r="G73" s="38">
        <v>0</v>
      </c>
      <c r="H73" s="38">
        <v>14</v>
      </c>
      <c r="I73" s="38">
        <v>0</v>
      </c>
      <c r="J73" s="38">
        <v>14</v>
      </c>
      <c r="K73" s="38">
        <v>8</v>
      </c>
      <c r="L73" s="38">
        <v>0</v>
      </c>
      <c r="M73" s="38">
        <v>2</v>
      </c>
      <c r="N73" s="38">
        <v>3</v>
      </c>
      <c r="O73" s="39">
        <v>1</v>
      </c>
      <c r="P73" s="20"/>
    </row>
    <row r="74" spans="1:16" ht="27">
      <c r="A74" s="34">
        <v>69</v>
      </c>
      <c r="B74" s="35" t="s">
        <v>113</v>
      </c>
      <c r="C74" s="36">
        <v>3</v>
      </c>
      <c r="D74" s="37">
        <v>0.0013837638376383763</v>
      </c>
      <c r="E74" s="38">
        <v>1</v>
      </c>
      <c r="F74" s="38">
        <v>2</v>
      </c>
      <c r="G74" s="38">
        <v>0</v>
      </c>
      <c r="H74" s="38">
        <v>3</v>
      </c>
      <c r="I74" s="38">
        <v>0</v>
      </c>
      <c r="J74" s="38">
        <v>3</v>
      </c>
      <c r="K74" s="38">
        <v>1</v>
      </c>
      <c r="L74" s="38">
        <v>0</v>
      </c>
      <c r="M74" s="38">
        <v>2</v>
      </c>
      <c r="N74" s="38">
        <v>0</v>
      </c>
      <c r="O74" s="39">
        <v>0</v>
      </c>
      <c r="P74" s="20"/>
    </row>
    <row r="75" spans="1:16" ht="27">
      <c r="A75" s="34">
        <v>70</v>
      </c>
      <c r="B75" s="35" t="s">
        <v>114</v>
      </c>
      <c r="C75" s="36">
        <v>1</v>
      </c>
      <c r="D75" s="37">
        <v>0.00046125461254612545</v>
      </c>
      <c r="E75" s="38">
        <v>0</v>
      </c>
      <c r="F75" s="38">
        <v>1</v>
      </c>
      <c r="G75" s="38">
        <v>0</v>
      </c>
      <c r="H75" s="38">
        <v>1</v>
      </c>
      <c r="I75" s="38">
        <v>0</v>
      </c>
      <c r="J75" s="38">
        <v>1</v>
      </c>
      <c r="K75" s="38">
        <v>0</v>
      </c>
      <c r="L75" s="38">
        <v>0</v>
      </c>
      <c r="M75" s="38">
        <v>1</v>
      </c>
      <c r="N75" s="38">
        <v>0</v>
      </c>
      <c r="O75" s="39">
        <v>0</v>
      </c>
      <c r="P75" s="20"/>
    </row>
    <row r="76" spans="1:16" ht="13.5">
      <c r="A76" s="41">
        <v>71</v>
      </c>
      <c r="B76" s="42" t="s">
        <v>115</v>
      </c>
      <c r="C76" s="43">
        <v>4</v>
      </c>
      <c r="D76" s="44">
        <v>0.0018450184501845018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6"/>
      <c r="P76" s="20"/>
    </row>
    <row r="77" spans="1:16" ht="13.5">
      <c r="A77" s="34">
        <v>72</v>
      </c>
      <c r="B77" s="35" t="s">
        <v>116</v>
      </c>
      <c r="C77" s="36">
        <v>4</v>
      </c>
      <c r="D77" s="37">
        <v>0.0018450184501845018</v>
      </c>
      <c r="E77" s="38">
        <v>3</v>
      </c>
      <c r="F77" s="38">
        <v>1</v>
      </c>
      <c r="G77" s="38">
        <v>0</v>
      </c>
      <c r="H77" s="38">
        <v>4</v>
      </c>
      <c r="I77" s="38">
        <v>0</v>
      </c>
      <c r="J77" s="38">
        <v>4</v>
      </c>
      <c r="K77" s="38">
        <v>2</v>
      </c>
      <c r="L77" s="38">
        <v>1</v>
      </c>
      <c r="M77" s="38">
        <v>1</v>
      </c>
      <c r="N77" s="38">
        <v>0</v>
      </c>
      <c r="O77" s="39">
        <v>0</v>
      </c>
      <c r="P77" s="20"/>
    </row>
    <row r="78" spans="1:16" ht="27">
      <c r="A78" s="41">
        <v>73</v>
      </c>
      <c r="B78" s="42" t="s">
        <v>117</v>
      </c>
      <c r="C78" s="43">
        <v>23</v>
      </c>
      <c r="D78" s="44">
        <v>0.010608856088560886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6"/>
      <c r="P78" s="20"/>
    </row>
    <row r="79" spans="1:16" ht="13.5">
      <c r="A79" s="34">
        <v>74</v>
      </c>
      <c r="B79" s="35" t="s">
        <v>118</v>
      </c>
      <c r="C79" s="36">
        <v>4</v>
      </c>
      <c r="D79" s="37">
        <v>0.0018450184501845018</v>
      </c>
      <c r="E79" s="38">
        <v>1</v>
      </c>
      <c r="F79" s="38">
        <v>3</v>
      </c>
      <c r="G79" s="38">
        <v>0</v>
      </c>
      <c r="H79" s="38">
        <v>4</v>
      </c>
      <c r="I79" s="38">
        <v>0</v>
      </c>
      <c r="J79" s="38">
        <v>4</v>
      </c>
      <c r="K79" s="38">
        <v>3</v>
      </c>
      <c r="L79" s="38">
        <v>0</v>
      </c>
      <c r="M79" s="38">
        <v>1</v>
      </c>
      <c r="N79" s="38">
        <v>0</v>
      </c>
      <c r="O79" s="39">
        <v>0</v>
      </c>
      <c r="P79" s="20"/>
    </row>
    <row r="80" spans="1:16" ht="27">
      <c r="A80" s="34">
        <v>75</v>
      </c>
      <c r="B80" s="35" t="s">
        <v>119</v>
      </c>
      <c r="C80" s="36">
        <v>8</v>
      </c>
      <c r="D80" s="37">
        <v>0.0036900369003690036</v>
      </c>
      <c r="E80" s="38">
        <v>8</v>
      </c>
      <c r="F80" s="38">
        <v>0</v>
      </c>
      <c r="G80" s="38">
        <v>0</v>
      </c>
      <c r="H80" s="38">
        <v>8</v>
      </c>
      <c r="I80" s="38">
        <v>0</v>
      </c>
      <c r="J80" s="38">
        <v>8</v>
      </c>
      <c r="K80" s="38">
        <v>2</v>
      </c>
      <c r="L80" s="38">
        <v>1</v>
      </c>
      <c r="M80" s="38">
        <v>4</v>
      </c>
      <c r="N80" s="38">
        <v>1</v>
      </c>
      <c r="O80" s="39">
        <v>0</v>
      </c>
      <c r="P80" s="20"/>
    </row>
    <row r="81" spans="1:16" ht="27">
      <c r="A81" s="34">
        <v>76</v>
      </c>
      <c r="B81" s="35" t="s">
        <v>120</v>
      </c>
      <c r="C81" s="36">
        <v>4</v>
      </c>
      <c r="D81" s="37">
        <v>0.0018450184501845018</v>
      </c>
      <c r="E81" s="38">
        <v>3</v>
      </c>
      <c r="F81" s="38">
        <v>1</v>
      </c>
      <c r="G81" s="38">
        <v>0</v>
      </c>
      <c r="H81" s="38">
        <v>4</v>
      </c>
      <c r="I81" s="38">
        <v>0</v>
      </c>
      <c r="J81" s="38">
        <v>4</v>
      </c>
      <c r="K81" s="38">
        <v>2</v>
      </c>
      <c r="L81" s="38">
        <v>1</v>
      </c>
      <c r="M81" s="38">
        <v>1</v>
      </c>
      <c r="N81" s="38">
        <v>0</v>
      </c>
      <c r="O81" s="39">
        <v>0</v>
      </c>
      <c r="P81" s="20"/>
    </row>
    <row r="82" spans="1:16" ht="13.5">
      <c r="A82" s="34">
        <v>77</v>
      </c>
      <c r="B82" s="35" t="s">
        <v>121</v>
      </c>
      <c r="C82" s="36">
        <v>0</v>
      </c>
      <c r="D82" s="37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9">
        <v>0</v>
      </c>
      <c r="P82" s="20"/>
    </row>
    <row r="83" spans="1:16" ht="13.5">
      <c r="A83" s="34">
        <v>78</v>
      </c>
      <c r="B83" s="35" t="s">
        <v>122</v>
      </c>
      <c r="C83" s="36">
        <v>1</v>
      </c>
      <c r="D83" s="37">
        <v>0.00046125461254612545</v>
      </c>
      <c r="E83" s="38">
        <v>1</v>
      </c>
      <c r="F83" s="38">
        <v>0</v>
      </c>
      <c r="G83" s="38">
        <v>0</v>
      </c>
      <c r="H83" s="38">
        <v>1</v>
      </c>
      <c r="I83" s="38">
        <v>0</v>
      </c>
      <c r="J83" s="38">
        <v>1</v>
      </c>
      <c r="K83" s="38">
        <v>0</v>
      </c>
      <c r="L83" s="38">
        <v>1</v>
      </c>
      <c r="M83" s="38">
        <v>0</v>
      </c>
      <c r="N83" s="38">
        <v>0</v>
      </c>
      <c r="O83" s="39">
        <v>0</v>
      </c>
      <c r="P83" s="20"/>
    </row>
    <row r="84" spans="1:16" ht="13.5">
      <c r="A84" s="34">
        <v>79</v>
      </c>
      <c r="B84" s="35" t="s">
        <v>123</v>
      </c>
      <c r="C84" s="36">
        <v>4</v>
      </c>
      <c r="D84" s="37">
        <v>0.0018450184501845018</v>
      </c>
      <c r="E84" s="38">
        <v>3</v>
      </c>
      <c r="F84" s="38">
        <v>1</v>
      </c>
      <c r="G84" s="38">
        <v>0</v>
      </c>
      <c r="H84" s="38">
        <v>4</v>
      </c>
      <c r="I84" s="38">
        <v>0</v>
      </c>
      <c r="J84" s="38">
        <v>4</v>
      </c>
      <c r="K84" s="38">
        <v>0</v>
      </c>
      <c r="L84" s="38">
        <v>0</v>
      </c>
      <c r="M84" s="38">
        <v>2</v>
      </c>
      <c r="N84" s="38">
        <v>2</v>
      </c>
      <c r="O84" s="39">
        <v>0</v>
      </c>
      <c r="P84" s="20"/>
    </row>
    <row r="85" spans="1:16" ht="13.5">
      <c r="A85" s="34">
        <v>80</v>
      </c>
      <c r="B85" s="35" t="s">
        <v>124</v>
      </c>
      <c r="C85" s="36">
        <v>2</v>
      </c>
      <c r="D85" s="37">
        <v>0.0009225092250922509</v>
      </c>
      <c r="E85" s="38">
        <v>2</v>
      </c>
      <c r="F85" s="38">
        <v>0</v>
      </c>
      <c r="G85" s="38">
        <v>0</v>
      </c>
      <c r="H85" s="38">
        <v>2</v>
      </c>
      <c r="I85" s="38">
        <v>0</v>
      </c>
      <c r="J85" s="38">
        <v>2</v>
      </c>
      <c r="K85" s="38">
        <v>0</v>
      </c>
      <c r="L85" s="38">
        <v>0</v>
      </c>
      <c r="M85" s="38">
        <v>0</v>
      </c>
      <c r="N85" s="38">
        <v>1</v>
      </c>
      <c r="O85" s="39">
        <v>1</v>
      </c>
      <c r="P85" s="20"/>
    </row>
    <row r="86" spans="1:16" ht="27">
      <c r="A86" s="41">
        <v>81</v>
      </c>
      <c r="B86" s="42" t="s">
        <v>125</v>
      </c>
      <c r="C86" s="43">
        <v>57</v>
      </c>
      <c r="D86" s="44">
        <v>0.026291512915129153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  <c r="P86" s="20"/>
    </row>
    <row r="87" spans="1:16" ht="13.5">
      <c r="A87" s="34">
        <v>82</v>
      </c>
      <c r="B87" s="35" t="s">
        <v>126</v>
      </c>
      <c r="C87" s="36">
        <v>0</v>
      </c>
      <c r="D87" s="37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9">
        <v>0</v>
      </c>
      <c r="P87" s="20"/>
    </row>
    <row r="88" spans="1:16" ht="13.5">
      <c r="A88" s="34">
        <v>83</v>
      </c>
      <c r="B88" s="35" t="s">
        <v>127</v>
      </c>
      <c r="C88" s="36">
        <v>1</v>
      </c>
      <c r="D88" s="37">
        <v>0.00046125461254612545</v>
      </c>
      <c r="E88" s="38">
        <v>1</v>
      </c>
      <c r="F88" s="38">
        <v>0</v>
      </c>
      <c r="G88" s="38">
        <v>0</v>
      </c>
      <c r="H88" s="38">
        <v>1</v>
      </c>
      <c r="I88" s="38">
        <v>0</v>
      </c>
      <c r="J88" s="38">
        <v>1</v>
      </c>
      <c r="K88" s="38">
        <v>0</v>
      </c>
      <c r="L88" s="38">
        <v>0</v>
      </c>
      <c r="M88" s="38">
        <v>1</v>
      </c>
      <c r="N88" s="38">
        <v>0</v>
      </c>
      <c r="O88" s="39">
        <v>0</v>
      </c>
      <c r="P88" s="20"/>
    </row>
    <row r="89" spans="1:16" ht="27">
      <c r="A89" s="34">
        <v>84</v>
      </c>
      <c r="B89" s="35" t="s">
        <v>128</v>
      </c>
      <c r="C89" s="36">
        <v>0</v>
      </c>
      <c r="D89" s="37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9">
        <v>0</v>
      </c>
      <c r="P89" s="20"/>
    </row>
    <row r="90" spans="1:16" ht="13.5">
      <c r="A90" s="34">
        <v>85</v>
      </c>
      <c r="B90" s="35" t="s">
        <v>129</v>
      </c>
      <c r="C90" s="36">
        <v>6</v>
      </c>
      <c r="D90" s="37">
        <v>0.0027675276752767526</v>
      </c>
      <c r="E90" s="38">
        <v>4</v>
      </c>
      <c r="F90" s="38">
        <v>2</v>
      </c>
      <c r="G90" s="38">
        <v>0</v>
      </c>
      <c r="H90" s="38">
        <v>6</v>
      </c>
      <c r="I90" s="38">
        <v>0</v>
      </c>
      <c r="J90" s="38">
        <v>6</v>
      </c>
      <c r="K90" s="38">
        <v>1</v>
      </c>
      <c r="L90" s="38">
        <v>1</v>
      </c>
      <c r="M90" s="38">
        <v>2</v>
      </c>
      <c r="N90" s="38">
        <v>2</v>
      </c>
      <c r="O90" s="39">
        <v>0</v>
      </c>
      <c r="P90" s="20"/>
    </row>
    <row r="91" spans="1:16" ht="13.5">
      <c r="A91" s="34">
        <v>86</v>
      </c>
      <c r="B91" s="35" t="s">
        <v>130</v>
      </c>
      <c r="C91" s="36">
        <v>22</v>
      </c>
      <c r="D91" s="37">
        <v>0.01014760147601476</v>
      </c>
      <c r="E91" s="38">
        <v>13</v>
      </c>
      <c r="F91" s="38">
        <v>9</v>
      </c>
      <c r="G91" s="38">
        <v>0</v>
      </c>
      <c r="H91" s="38">
        <v>22</v>
      </c>
      <c r="I91" s="38">
        <v>0</v>
      </c>
      <c r="J91" s="38">
        <v>22</v>
      </c>
      <c r="K91" s="38">
        <v>12</v>
      </c>
      <c r="L91" s="38">
        <v>4</v>
      </c>
      <c r="M91" s="38">
        <v>1</v>
      </c>
      <c r="N91" s="38">
        <v>3</v>
      </c>
      <c r="O91" s="39">
        <v>2</v>
      </c>
      <c r="P91" s="20"/>
    </row>
    <row r="92" spans="1:16" ht="27">
      <c r="A92" s="34">
        <v>87</v>
      </c>
      <c r="B92" s="35" t="s">
        <v>131</v>
      </c>
      <c r="C92" s="36">
        <v>28</v>
      </c>
      <c r="D92" s="37">
        <v>0.012915129151291513</v>
      </c>
      <c r="E92" s="38">
        <v>21</v>
      </c>
      <c r="F92" s="38">
        <v>7</v>
      </c>
      <c r="G92" s="38">
        <v>0</v>
      </c>
      <c r="H92" s="38">
        <v>28</v>
      </c>
      <c r="I92" s="38">
        <v>0</v>
      </c>
      <c r="J92" s="38">
        <v>28</v>
      </c>
      <c r="K92" s="38">
        <v>12</v>
      </c>
      <c r="L92" s="38">
        <v>6</v>
      </c>
      <c r="M92" s="38">
        <v>4</v>
      </c>
      <c r="N92" s="38">
        <v>4</v>
      </c>
      <c r="O92" s="39">
        <v>2</v>
      </c>
      <c r="P92" s="20"/>
    </row>
    <row r="93" spans="1:16" ht="27">
      <c r="A93" s="41">
        <v>88</v>
      </c>
      <c r="B93" s="42" t="s">
        <v>132</v>
      </c>
      <c r="C93" s="43">
        <v>110</v>
      </c>
      <c r="D93" s="44">
        <v>0.0507380073800738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  <c r="P93" s="20"/>
    </row>
    <row r="94" spans="1:16" ht="13.5">
      <c r="A94" s="34">
        <v>89</v>
      </c>
      <c r="B94" s="35" t="s">
        <v>133</v>
      </c>
      <c r="C94" s="36">
        <v>110</v>
      </c>
      <c r="D94" s="37">
        <v>0.0507380073800738</v>
      </c>
      <c r="E94" s="38">
        <v>85</v>
      </c>
      <c r="F94" s="38">
        <v>25</v>
      </c>
      <c r="G94" s="38">
        <v>0</v>
      </c>
      <c r="H94" s="38">
        <v>110</v>
      </c>
      <c r="I94" s="38">
        <v>0</v>
      </c>
      <c r="J94" s="38">
        <v>110</v>
      </c>
      <c r="K94" s="38">
        <v>52</v>
      </c>
      <c r="L94" s="38">
        <v>21</v>
      </c>
      <c r="M94" s="38">
        <v>13</v>
      </c>
      <c r="N94" s="38">
        <v>17</v>
      </c>
      <c r="O94" s="39">
        <v>7</v>
      </c>
      <c r="P94" s="20"/>
    </row>
    <row r="95" spans="1:16" ht="13.5">
      <c r="A95" s="41">
        <v>90</v>
      </c>
      <c r="B95" s="42" t="s">
        <v>134</v>
      </c>
      <c r="C95" s="43">
        <v>23</v>
      </c>
      <c r="D95" s="44">
        <v>0.010608856088560886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  <c r="P95" s="20"/>
    </row>
    <row r="96" spans="1:16" ht="13.5">
      <c r="A96" s="34">
        <v>91</v>
      </c>
      <c r="B96" s="35" t="s">
        <v>135</v>
      </c>
      <c r="C96" s="36">
        <v>23</v>
      </c>
      <c r="D96" s="37">
        <v>0.010608856088560886</v>
      </c>
      <c r="E96" s="38">
        <v>4</v>
      </c>
      <c r="F96" s="38">
        <v>19</v>
      </c>
      <c r="G96" s="38">
        <v>0</v>
      </c>
      <c r="H96" s="38">
        <v>23</v>
      </c>
      <c r="I96" s="38">
        <v>0</v>
      </c>
      <c r="J96" s="38">
        <v>23</v>
      </c>
      <c r="K96" s="38">
        <v>13</v>
      </c>
      <c r="L96" s="38">
        <v>3</v>
      </c>
      <c r="M96" s="38">
        <v>1</v>
      </c>
      <c r="N96" s="38">
        <v>1</v>
      </c>
      <c r="O96" s="39">
        <v>5</v>
      </c>
      <c r="P96" s="20"/>
    </row>
    <row r="97" spans="1:16" ht="27">
      <c r="A97" s="41">
        <v>92</v>
      </c>
      <c r="B97" s="42" t="s">
        <v>136</v>
      </c>
      <c r="C97" s="43">
        <v>39</v>
      </c>
      <c r="D97" s="44">
        <v>0.017988929889298892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  <c r="P97" s="20"/>
    </row>
    <row r="98" spans="1:16" ht="13.5">
      <c r="A98" s="34">
        <v>93</v>
      </c>
      <c r="B98" s="35" t="s">
        <v>137</v>
      </c>
      <c r="C98" s="36">
        <v>25</v>
      </c>
      <c r="D98" s="37">
        <v>0.011531365313653136</v>
      </c>
      <c r="E98" s="38">
        <v>8</v>
      </c>
      <c r="F98" s="38">
        <v>17</v>
      </c>
      <c r="G98" s="38">
        <v>0</v>
      </c>
      <c r="H98" s="38">
        <v>25</v>
      </c>
      <c r="I98" s="38">
        <v>0</v>
      </c>
      <c r="J98" s="38">
        <v>25</v>
      </c>
      <c r="K98" s="38">
        <v>10</v>
      </c>
      <c r="L98" s="38">
        <v>4</v>
      </c>
      <c r="M98" s="38">
        <v>4</v>
      </c>
      <c r="N98" s="38">
        <v>5</v>
      </c>
      <c r="O98" s="39">
        <v>2</v>
      </c>
      <c r="P98" s="20"/>
    </row>
    <row r="99" spans="1:16" ht="13.5">
      <c r="A99" s="34">
        <v>94</v>
      </c>
      <c r="B99" s="35" t="s">
        <v>138</v>
      </c>
      <c r="C99" s="36">
        <v>3</v>
      </c>
      <c r="D99" s="37">
        <v>0.0013837638376383763</v>
      </c>
      <c r="E99" s="38">
        <v>1</v>
      </c>
      <c r="F99" s="38">
        <v>2</v>
      </c>
      <c r="G99" s="38">
        <v>0</v>
      </c>
      <c r="H99" s="38">
        <v>3</v>
      </c>
      <c r="I99" s="38">
        <v>0</v>
      </c>
      <c r="J99" s="38">
        <v>3</v>
      </c>
      <c r="K99" s="38">
        <v>1</v>
      </c>
      <c r="L99" s="38">
        <v>0</v>
      </c>
      <c r="M99" s="38">
        <v>0</v>
      </c>
      <c r="N99" s="38">
        <v>0</v>
      </c>
      <c r="O99" s="39">
        <v>2</v>
      </c>
      <c r="P99" s="20"/>
    </row>
    <row r="100" spans="1:16" ht="13.5">
      <c r="A100" s="34">
        <v>95</v>
      </c>
      <c r="B100" s="35" t="s">
        <v>139</v>
      </c>
      <c r="C100" s="36">
        <v>11</v>
      </c>
      <c r="D100" s="37">
        <v>0.00507380073800738</v>
      </c>
      <c r="E100" s="38">
        <v>2</v>
      </c>
      <c r="F100" s="38">
        <v>9</v>
      </c>
      <c r="G100" s="38">
        <v>0</v>
      </c>
      <c r="H100" s="38">
        <v>11</v>
      </c>
      <c r="I100" s="38">
        <v>0</v>
      </c>
      <c r="J100" s="38">
        <v>11</v>
      </c>
      <c r="K100" s="38">
        <v>3</v>
      </c>
      <c r="L100" s="38">
        <v>5</v>
      </c>
      <c r="M100" s="38">
        <v>2</v>
      </c>
      <c r="N100" s="38">
        <v>0</v>
      </c>
      <c r="O100" s="39">
        <v>1</v>
      </c>
      <c r="P100" s="20"/>
    </row>
    <row r="101" spans="1:16" ht="13.5">
      <c r="A101" s="41">
        <v>96</v>
      </c>
      <c r="B101" s="42" t="s">
        <v>140</v>
      </c>
      <c r="C101" s="43">
        <v>10</v>
      </c>
      <c r="D101" s="44">
        <v>0.004612546125461255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  <c r="P101" s="20"/>
    </row>
    <row r="102" spans="1:16" ht="13.5">
      <c r="A102" s="34">
        <v>97</v>
      </c>
      <c r="B102" s="35" t="s">
        <v>141</v>
      </c>
      <c r="C102" s="36">
        <v>0</v>
      </c>
      <c r="D102" s="37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9">
        <v>0</v>
      </c>
      <c r="P102" s="20"/>
    </row>
    <row r="103" spans="1:16" ht="27">
      <c r="A103" s="34">
        <v>98</v>
      </c>
      <c r="B103" s="35" t="s">
        <v>142</v>
      </c>
      <c r="C103" s="36">
        <v>3</v>
      </c>
      <c r="D103" s="37">
        <v>0.0013837638376383763</v>
      </c>
      <c r="E103" s="38">
        <v>3</v>
      </c>
      <c r="F103" s="38">
        <v>0</v>
      </c>
      <c r="G103" s="38">
        <v>0</v>
      </c>
      <c r="H103" s="38">
        <v>3</v>
      </c>
      <c r="I103" s="38">
        <v>0</v>
      </c>
      <c r="J103" s="38">
        <v>3</v>
      </c>
      <c r="K103" s="38">
        <v>1</v>
      </c>
      <c r="L103" s="38">
        <v>1</v>
      </c>
      <c r="M103" s="38">
        <v>0</v>
      </c>
      <c r="N103" s="38">
        <v>1</v>
      </c>
      <c r="O103" s="39">
        <v>0</v>
      </c>
      <c r="P103" s="20"/>
    </row>
    <row r="104" spans="1:16" ht="13.5">
      <c r="A104" s="34">
        <v>99</v>
      </c>
      <c r="B104" s="35" t="s">
        <v>143</v>
      </c>
      <c r="C104" s="36">
        <v>0</v>
      </c>
      <c r="D104" s="37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9">
        <v>0</v>
      </c>
      <c r="P104" s="20"/>
    </row>
    <row r="105" spans="1:16" ht="13.5">
      <c r="A105" s="34">
        <v>100</v>
      </c>
      <c r="B105" s="35" t="s">
        <v>144</v>
      </c>
      <c r="C105" s="36">
        <v>7</v>
      </c>
      <c r="D105" s="37">
        <v>0.0032287822878228783</v>
      </c>
      <c r="E105" s="38">
        <v>1</v>
      </c>
      <c r="F105" s="38">
        <v>6</v>
      </c>
      <c r="G105" s="38">
        <v>0</v>
      </c>
      <c r="H105" s="38">
        <v>7</v>
      </c>
      <c r="I105" s="38">
        <v>0</v>
      </c>
      <c r="J105" s="38">
        <v>7</v>
      </c>
      <c r="K105" s="38">
        <v>3</v>
      </c>
      <c r="L105" s="38">
        <v>1</v>
      </c>
      <c r="M105" s="38">
        <v>0</v>
      </c>
      <c r="N105" s="38">
        <v>3</v>
      </c>
      <c r="O105" s="39">
        <v>0</v>
      </c>
      <c r="P105" s="20"/>
    </row>
    <row r="106" spans="1:16" ht="13.5">
      <c r="A106" s="41">
        <v>101</v>
      </c>
      <c r="B106" s="42" t="s">
        <v>145</v>
      </c>
      <c r="C106" s="43">
        <v>19</v>
      </c>
      <c r="D106" s="44">
        <v>0.008763837638376383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P106" s="20"/>
    </row>
    <row r="107" spans="1:16" ht="13.5">
      <c r="A107" s="34">
        <v>102</v>
      </c>
      <c r="B107" s="35" t="s">
        <v>146</v>
      </c>
      <c r="C107" s="36">
        <v>1</v>
      </c>
      <c r="D107" s="37">
        <v>0.00046125461254612545</v>
      </c>
      <c r="E107" s="38">
        <v>0</v>
      </c>
      <c r="F107" s="38">
        <v>1</v>
      </c>
      <c r="G107" s="38">
        <v>0</v>
      </c>
      <c r="H107" s="38">
        <v>1</v>
      </c>
      <c r="I107" s="38">
        <v>0</v>
      </c>
      <c r="J107" s="38">
        <v>1</v>
      </c>
      <c r="K107" s="38">
        <v>1</v>
      </c>
      <c r="L107" s="38">
        <v>0</v>
      </c>
      <c r="M107" s="38">
        <v>0</v>
      </c>
      <c r="N107" s="38">
        <v>0</v>
      </c>
      <c r="O107" s="39">
        <v>0</v>
      </c>
      <c r="P107" s="20"/>
    </row>
    <row r="108" spans="1:16" ht="13.5">
      <c r="A108" s="34">
        <v>103</v>
      </c>
      <c r="B108" s="35" t="s">
        <v>147</v>
      </c>
      <c r="C108" s="36">
        <v>5</v>
      </c>
      <c r="D108" s="37">
        <v>0.0023062730627306273</v>
      </c>
      <c r="E108" s="38">
        <v>5</v>
      </c>
      <c r="F108" s="38">
        <v>0</v>
      </c>
      <c r="G108" s="38">
        <v>0</v>
      </c>
      <c r="H108" s="38">
        <v>5</v>
      </c>
      <c r="I108" s="38">
        <v>0</v>
      </c>
      <c r="J108" s="38">
        <v>5</v>
      </c>
      <c r="K108" s="38">
        <v>2</v>
      </c>
      <c r="L108" s="38">
        <v>2</v>
      </c>
      <c r="M108" s="38">
        <v>1</v>
      </c>
      <c r="N108" s="38">
        <v>0</v>
      </c>
      <c r="O108" s="39">
        <v>0</v>
      </c>
      <c r="P108" s="20"/>
    </row>
    <row r="109" spans="1:16" ht="13.5">
      <c r="A109" s="34">
        <v>104</v>
      </c>
      <c r="B109" s="35" t="s">
        <v>148</v>
      </c>
      <c r="C109" s="36">
        <v>13</v>
      </c>
      <c r="D109" s="37">
        <v>0.005996309963099631</v>
      </c>
      <c r="E109" s="38">
        <v>13</v>
      </c>
      <c r="F109" s="38">
        <v>0</v>
      </c>
      <c r="G109" s="38">
        <v>0</v>
      </c>
      <c r="H109" s="38">
        <v>13</v>
      </c>
      <c r="I109" s="38">
        <v>0</v>
      </c>
      <c r="J109" s="38">
        <v>13</v>
      </c>
      <c r="K109" s="38">
        <v>6</v>
      </c>
      <c r="L109" s="38">
        <v>2</v>
      </c>
      <c r="M109" s="38">
        <v>3</v>
      </c>
      <c r="N109" s="38">
        <v>1</v>
      </c>
      <c r="O109" s="39">
        <v>1</v>
      </c>
      <c r="P109" s="20"/>
    </row>
    <row r="110" spans="1:16" ht="54.75">
      <c r="A110" s="41">
        <v>105</v>
      </c>
      <c r="B110" s="42" t="s">
        <v>149</v>
      </c>
      <c r="C110" s="43">
        <v>6</v>
      </c>
      <c r="D110" s="44">
        <v>0.0027675276752767526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20"/>
    </row>
    <row r="111" spans="1:16" ht="20.25" customHeight="1">
      <c r="A111" s="34">
        <v>106</v>
      </c>
      <c r="B111" s="35" t="s">
        <v>150</v>
      </c>
      <c r="C111" s="36">
        <v>6</v>
      </c>
      <c r="D111" s="37">
        <v>0.0027675276752767526</v>
      </c>
      <c r="E111" s="38">
        <v>1</v>
      </c>
      <c r="F111" s="38">
        <v>5</v>
      </c>
      <c r="G111" s="38">
        <v>0</v>
      </c>
      <c r="H111" s="38">
        <v>6</v>
      </c>
      <c r="I111" s="38">
        <v>0</v>
      </c>
      <c r="J111" s="38">
        <v>6</v>
      </c>
      <c r="K111" s="38">
        <v>3</v>
      </c>
      <c r="L111" s="38">
        <v>1</v>
      </c>
      <c r="M111" s="38">
        <v>1</v>
      </c>
      <c r="N111" s="38">
        <v>1</v>
      </c>
      <c r="O111" s="39">
        <v>0</v>
      </c>
      <c r="P111" s="20"/>
    </row>
    <row r="112" spans="1:16" ht="31.5" customHeight="1">
      <c r="A112" s="34">
        <v>107</v>
      </c>
      <c r="B112" s="35" t="s">
        <v>151</v>
      </c>
      <c r="C112" s="36">
        <v>0</v>
      </c>
      <c r="D112" s="37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9">
        <v>0</v>
      </c>
      <c r="P112" s="20"/>
    </row>
    <row r="113" spans="1:16" ht="27">
      <c r="A113" s="41">
        <v>108</v>
      </c>
      <c r="B113" s="42" t="s">
        <v>152</v>
      </c>
      <c r="C113" s="43">
        <v>3</v>
      </c>
      <c r="D113" s="44">
        <v>0.0013837638376383763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  <c r="P113" s="20"/>
    </row>
    <row r="114" spans="1:16" ht="19.5" customHeight="1" thickBot="1">
      <c r="A114" s="34">
        <v>109</v>
      </c>
      <c r="B114" s="35" t="s">
        <v>153</v>
      </c>
      <c r="C114" s="36">
        <v>3</v>
      </c>
      <c r="D114" s="37">
        <v>0.0013837638376383763</v>
      </c>
      <c r="E114" s="38">
        <v>1</v>
      </c>
      <c r="F114" s="38">
        <v>2</v>
      </c>
      <c r="G114" s="38">
        <v>0</v>
      </c>
      <c r="H114" s="38">
        <v>3</v>
      </c>
      <c r="I114" s="38">
        <v>0</v>
      </c>
      <c r="J114" s="38">
        <v>3</v>
      </c>
      <c r="K114" s="38">
        <v>1</v>
      </c>
      <c r="L114" s="38">
        <v>2</v>
      </c>
      <c r="M114" s="38">
        <v>0</v>
      </c>
      <c r="N114" s="38">
        <v>0</v>
      </c>
      <c r="O114" s="39">
        <v>0</v>
      </c>
      <c r="P114" s="20"/>
    </row>
    <row r="115" spans="1:16" s="23" customFormat="1" ht="37.5" customHeight="1" thickBot="1">
      <c r="A115" s="47"/>
      <c r="B115" s="48" t="s">
        <v>154</v>
      </c>
      <c r="C115" s="69">
        <f>2168</f>
        <v>2168</v>
      </c>
      <c r="D115" s="70"/>
      <c r="E115" s="49">
        <f aca="true" t="shared" si="0" ref="E115:O115">SUM(E5:E114)</f>
        <v>1548</v>
      </c>
      <c r="F115" s="49">
        <f t="shared" si="0"/>
        <v>620</v>
      </c>
      <c r="G115" s="49">
        <f t="shared" si="0"/>
        <v>5</v>
      </c>
      <c r="H115" s="49">
        <f t="shared" si="0"/>
        <v>2163</v>
      </c>
      <c r="I115" s="49">
        <f t="shared" si="0"/>
        <v>10</v>
      </c>
      <c r="J115" s="49">
        <f t="shared" si="0"/>
        <v>2158</v>
      </c>
      <c r="K115" s="49">
        <f t="shared" si="0"/>
        <v>819</v>
      </c>
      <c r="L115" s="49">
        <f t="shared" si="0"/>
        <v>561</v>
      </c>
      <c r="M115" s="49">
        <f t="shared" si="0"/>
        <v>248</v>
      </c>
      <c r="N115" s="49">
        <f t="shared" si="0"/>
        <v>420</v>
      </c>
      <c r="O115" s="49">
        <f t="shared" si="0"/>
        <v>120</v>
      </c>
      <c r="P115" s="22"/>
    </row>
    <row r="116" spans="1:16" ht="13.5">
      <c r="A116" s="2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22.5" customHeight="1">
      <c r="A117" s="2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71"/>
      <c r="O117" s="71"/>
      <c r="P117" s="20"/>
    </row>
  </sheetData>
  <sheetProtection/>
  <mergeCells count="12">
    <mergeCell ref="A5:O5"/>
    <mergeCell ref="C115:D115"/>
    <mergeCell ref="N117:O117"/>
    <mergeCell ref="A1:O2"/>
    <mergeCell ref="A3:A4"/>
    <mergeCell ref="B3:B4"/>
    <mergeCell ref="C3:C4"/>
    <mergeCell ref="D3:D4"/>
    <mergeCell ref="E3:F3"/>
    <mergeCell ref="G3:H3"/>
    <mergeCell ref="I3:J3"/>
    <mergeCell ref="K3:O3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="90" zoomScaleNormal="90" zoomScaleSheetLayoutView="120" zoomScalePageLayoutView="0" workbookViewId="0" topLeftCell="A1">
      <selection activeCell="G24" sqref="G24"/>
    </sheetView>
  </sheetViews>
  <sheetFormatPr defaultColWidth="8.88671875" defaultRowHeight="15"/>
  <cols>
    <col min="1" max="1" width="4.4453125" style="2" customWidth="1"/>
    <col min="2" max="2" width="87.3359375" style="2" customWidth="1"/>
    <col min="3" max="3" width="10.10546875" style="2" customWidth="1"/>
    <col min="4" max="4" width="11.10546875" style="2" customWidth="1"/>
    <col min="5" max="16384" width="8.88671875" style="2" customWidth="1"/>
  </cols>
  <sheetData>
    <row r="1" spans="1:4" s="1" customFormat="1" ht="31.5" customHeight="1" thickBot="1">
      <c r="A1" s="4" t="s">
        <v>0</v>
      </c>
      <c r="B1" s="4" t="s">
        <v>1</v>
      </c>
      <c r="C1" s="4" t="s">
        <v>2</v>
      </c>
      <c r="D1" s="4" t="s">
        <v>3</v>
      </c>
    </row>
    <row r="2" spans="1:4" ht="13.5" thickBot="1">
      <c r="A2" s="5">
        <v>6</v>
      </c>
      <c r="B2" s="6" t="s">
        <v>4</v>
      </c>
      <c r="C2" s="5">
        <v>333</v>
      </c>
      <c r="D2" s="7">
        <f aca="true" t="shared" si="0" ref="D2:D22">C2/$C$23</f>
        <v>0.15359778597785978</v>
      </c>
    </row>
    <row r="3" spans="1:4" ht="13.5" thickBot="1">
      <c r="A3" s="5">
        <v>10</v>
      </c>
      <c r="B3" s="6" t="s">
        <v>6</v>
      </c>
      <c r="C3" s="5">
        <v>21</v>
      </c>
      <c r="D3" s="7">
        <f t="shared" si="0"/>
        <v>0.009686346863468635</v>
      </c>
    </row>
    <row r="4" spans="1:4" ht="13.5" thickBot="1">
      <c r="A4" s="5">
        <v>11</v>
      </c>
      <c r="B4" s="6" t="s">
        <v>9</v>
      </c>
      <c r="C4" s="5">
        <v>18</v>
      </c>
      <c r="D4" s="7">
        <f t="shared" si="0"/>
        <v>0.008302583025830259</v>
      </c>
    </row>
    <row r="5" spans="1:4" ht="13.5" thickBot="1">
      <c r="A5" s="5">
        <v>1</v>
      </c>
      <c r="B5" s="6" t="s">
        <v>10</v>
      </c>
      <c r="C5" s="5">
        <v>33</v>
      </c>
      <c r="D5" s="7">
        <f t="shared" si="0"/>
        <v>0.01522140221402214</v>
      </c>
    </row>
    <row r="6" spans="1:4" ht="15" customHeight="1" thickBot="1">
      <c r="A6" s="5">
        <v>5</v>
      </c>
      <c r="B6" s="6" t="s">
        <v>11</v>
      </c>
      <c r="C6" s="5">
        <v>41</v>
      </c>
      <c r="D6" s="7">
        <f t="shared" si="0"/>
        <v>0.018911439114391145</v>
      </c>
    </row>
    <row r="7" spans="1:4" ht="13.5" thickBot="1">
      <c r="A7" s="5">
        <v>9</v>
      </c>
      <c r="B7" s="6" t="s">
        <v>12</v>
      </c>
      <c r="C7" s="5">
        <v>572</v>
      </c>
      <c r="D7" s="7">
        <f t="shared" si="0"/>
        <v>0.26383763837638374</v>
      </c>
    </row>
    <row r="8" spans="1:4" ht="13.5" thickBot="1">
      <c r="A8" s="5">
        <v>4</v>
      </c>
      <c r="B8" s="6" t="s">
        <v>8</v>
      </c>
      <c r="C8" s="5">
        <v>11</v>
      </c>
      <c r="D8" s="7">
        <f t="shared" si="0"/>
        <v>0.00507380073800738</v>
      </c>
    </row>
    <row r="9" spans="1:4" ht="13.5" thickBot="1">
      <c r="A9" s="5">
        <v>21</v>
      </c>
      <c r="B9" s="6" t="s">
        <v>5</v>
      </c>
      <c r="C9" s="5">
        <v>3</v>
      </c>
      <c r="D9" s="7">
        <f t="shared" si="0"/>
        <v>0.0013837638376383763</v>
      </c>
    </row>
    <row r="10" spans="1:4" s="3" customFormat="1" ht="13.5" thickBot="1">
      <c r="A10" s="5">
        <v>20</v>
      </c>
      <c r="B10" s="6" t="s">
        <v>24</v>
      </c>
      <c r="C10" s="5">
        <v>6</v>
      </c>
      <c r="D10" s="7">
        <f t="shared" si="0"/>
        <v>0.0027675276752767526</v>
      </c>
    </row>
    <row r="11" spans="1:4" ht="13.5" thickBot="1">
      <c r="A11" s="5">
        <v>7</v>
      </c>
      <c r="B11" s="6" t="s">
        <v>13</v>
      </c>
      <c r="C11" s="5">
        <v>312</v>
      </c>
      <c r="D11" s="7">
        <f t="shared" si="0"/>
        <v>0.14391143911439114</v>
      </c>
    </row>
    <row r="12" spans="1:4" ht="13.5" thickBot="1">
      <c r="A12" s="5">
        <v>17</v>
      </c>
      <c r="B12" s="6" t="s">
        <v>14</v>
      </c>
      <c r="C12" s="5">
        <v>39</v>
      </c>
      <c r="D12" s="7">
        <f t="shared" si="0"/>
        <v>0.017988929889298892</v>
      </c>
    </row>
    <row r="13" spans="1:4" ht="13.5" thickBot="1">
      <c r="A13" s="5">
        <v>14</v>
      </c>
      <c r="B13" s="6" t="s">
        <v>15</v>
      </c>
      <c r="C13" s="5">
        <v>57</v>
      </c>
      <c r="D13" s="7">
        <f t="shared" si="0"/>
        <v>0.026291512915129153</v>
      </c>
    </row>
    <row r="14" spans="1:4" ht="13.5" thickBot="1">
      <c r="A14" s="5">
        <v>13</v>
      </c>
      <c r="B14" s="6" t="s">
        <v>16</v>
      </c>
      <c r="C14" s="5">
        <v>23</v>
      </c>
      <c r="D14" s="7">
        <f t="shared" si="0"/>
        <v>0.010608856088560886</v>
      </c>
    </row>
    <row r="15" spans="1:4" ht="13.5" thickBot="1">
      <c r="A15" s="5">
        <v>8</v>
      </c>
      <c r="B15" s="6" t="s">
        <v>17</v>
      </c>
      <c r="C15" s="5">
        <v>149</v>
      </c>
      <c r="D15" s="7">
        <f t="shared" si="0"/>
        <v>0.06872693726937269</v>
      </c>
    </row>
    <row r="16" spans="1:4" ht="13.5" thickBot="1">
      <c r="A16" s="5">
        <v>18</v>
      </c>
      <c r="B16" s="6" t="s">
        <v>18</v>
      </c>
      <c r="C16" s="5">
        <v>10</v>
      </c>
      <c r="D16" s="7">
        <f t="shared" si="0"/>
        <v>0.004612546125461255</v>
      </c>
    </row>
    <row r="17" spans="1:4" ht="13.5" thickBot="1">
      <c r="A17" s="5">
        <v>12</v>
      </c>
      <c r="B17" s="6" t="s">
        <v>7</v>
      </c>
      <c r="C17" s="5">
        <v>4</v>
      </c>
      <c r="D17" s="7">
        <f t="shared" si="0"/>
        <v>0.0018450184501845018</v>
      </c>
    </row>
    <row r="18" spans="1:4" ht="13.5" thickBot="1">
      <c r="A18" s="5">
        <v>3</v>
      </c>
      <c r="B18" s="6" t="s">
        <v>19</v>
      </c>
      <c r="C18" s="5">
        <v>378</v>
      </c>
      <c r="D18" s="7">
        <f t="shared" si="0"/>
        <v>0.17435424354243542</v>
      </c>
    </row>
    <row r="19" spans="1:4" ht="13.5" thickBot="1">
      <c r="A19" s="5">
        <v>2</v>
      </c>
      <c r="B19" s="6" t="s">
        <v>20</v>
      </c>
      <c r="C19" s="5">
        <v>6</v>
      </c>
      <c r="D19" s="7">
        <f t="shared" si="0"/>
        <v>0.0027675276752767526</v>
      </c>
    </row>
    <row r="20" spans="1:4" ht="13.5" thickBot="1">
      <c r="A20" s="5">
        <v>15</v>
      </c>
      <c r="B20" s="6" t="s">
        <v>21</v>
      </c>
      <c r="C20" s="5">
        <v>110</v>
      </c>
      <c r="D20" s="7">
        <f t="shared" si="0"/>
        <v>0.0507380073800738</v>
      </c>
    </row>
    <row r="21" spans="1:4" ht="13.5" thickBot="1">
      <c r="A21" s="5">
        <v>19</v>
      </c>
      <c r="B21" s="6" t="s">
        <v>22</v>
      </c>
      <c r="C21" s="5">
        <v>19</v>
      </c>
      <c r="D21" s="7">
        <f t="shared" si="0"/>
        <v>0.008763837638376383</v>
      </c>
    </row>
    <row r="22" spans="1:4" ht="20.25" customHeight="1" thickBot="1">
      <c r="A22" s="5">
        <v>16</v>
      </c>
      <c r="B22" s="6" t="s">
        <v>23</v>
      </c>
      <c r="C22" s="5">
        <v>23</v>
      </c>
      <c r="D22" s="7">
        <f t="shared" si="0"/>
        <v>0.010608856088560886</v>
      </c>
    </row>
    <row r="23" spans="1:4" s="3" customFormat="1" ht="19.5" customHeight="1" thickBot="1">
      <c r="A23" s="5"/>
      <c r="B23" s="5"/>
      <c r="C23" s="8">
        <f>SUM(C2:C22)</f>
        <v>2168</v>
      </c>
      <c r="D23" s="9">
        <f>SUM(D2:D22)</f>
        <v>1.0000000000000002</v>
      </c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5" sqref="C25"/>
    </sheetView>
  </sheetViews>
  <sheetFormatPr defaultColWidth="8.88671875" defaultRowHeight="15"/>
  <cols>
    <col min="1" max="1" width="21.5546875" style="11" customWidth="1"/>
    <col min="2" max="2" width="15.21484375" style="11" customWidth="1"/>
    <col min="3" max="3" width="20.88671875" style="11" customWidth="1"/>
    <col min="4" max="4" width="10.77734375" style="11" customWidth="1"/>
    <col min="5" max="5" width="8.5546875" style="11" customWidth="1"/>
    <col min="6" max="16384" width="8.77734375" style="11" customWidth="1"/>
  </cols>
  <sheetData>
    <row r="1" spans="1:3" ht="24.75" customHeight="1">
      <c r="A1" s="10" t="s">
        <v>25</v>
      </c>
      <c r="B1" s="10" t="s">
        <v>26</v>
      </c>
      <c r="C1" s="10" t="s">
        <v>27</v>
      </c>
    </row>
    <row r="2" spans="1:3" ht="20.25" customHeight="1">
      <c r="A2" s="12" t="s">
        <v>28</v>
      </c>
      <c r="B2" s="13">
        <v>819</v>
      </c>
      <c r="C2" s="14">
        <f>B2/B7</f>
        <v>0.37776752767527677</v>
      </c>
    </row>
    <row r="3" spans="1:3" ht="13.5">
      <c r="A3" s="15" t="s">
        <v>29</v>
      </c>
      <c r="B3" s="13">
        <v>561</v>
      </c>
      <c r="C3" s="14">
        <f>B3/B7</f>
        <v>0.2587638376383764</v>
      </c>
    </row>
    <row r="4" spans="1:3" ht="13.5">
      <c r="A4" s="15" t="s">
        <v>30</v>
      </c>
      <c r="B4" s="13">
        <v>420</v>
      </c>
      <c r="C4" s="14">
        <f>B4/B7</f>
        <v>0.1937269372693727</v>
      </c>
    </row>
    <row r="5" spans="1:3" ht="13.5">
      <c r="A5" s="15" t="s">
        <v>31</v>
      </c>
      <c r="B5" s="13">
        <v>248</v>
      </c>
      <c r="C5" s="14">
        <f>B5/B7</f>
        <v>0.11439114391143912</v>
      </c>
    </row>
    <row r="6" spans="1:3" ht="13.5">
      <c r="A6" s="15" t="s">
        <v>32</v>
      </c>
      <c r="B6" s="13">
        <v>120</v>
      </c>
      <c r="C6" s="14">
        <f>B6/B7</f>
        <v>0.055350553505535055</v>
      </c>
    </row>
    <row r="7" spans="1:3" ht="24" customHeight="1">
      <c r="A7" s="16" t="s">
        <v>33</v>
      </c>
      <c r="B7" s="17">
        <f>SUM(B2:B6)</f>
        <v>2168</v>
      </c>
      <c r="C7" s="18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2019-01-29T08:49:22Z</cp:lastPrinted>
  <dcterms:created xsi:type="dcterms:W3CDTF">2001-07-11T11:13:26Z</dcterms:created>
  <dcterms:modified xsi:type="dcterms:W3CDTF">2020-12-18T12:19:42Z</dcterms:modified>
  <cp:category/>
  <cp:version/>
  <cp:contentType/>
  <cp:contentStatus/>
</cp:coreProperties>
</file>