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70" windowWidth="9690" windowHeight="6690"/>
  </bookViews>
  <sheets>
    <sheet name="2021" sheetId="18" r:id="rId1"/>
    <sheet name="Ιανουάριος" sheetId="1" r:id="rId2"/>
    <sheet name="Φεβρουάριος" sheetId="31" r:id="rId3"/>
    <sheet name="Μάρτιος" sheetId="32" r:id="rId4"/>
    <sheet name="Απρίλιος" sheetId="22" r:id="rId5"/>
    <sheet name="Μάιος" sheetId="33" r:id="rId6"/>
    <sheet name="Ιούνιος" sheetId="34" r:id="rId7"/>
    <sheet name="Ιούλιος" sheetId="35" r:id="rId8"/>
    <sheet name="Αύγουστος" sheetId="36" r:id="rId9"/>
    <sheet name="Σεπτέμβριος" sheetId="37" r:id="rId10"/>
    <sheet name="Οκτώβριος" sheetId="38" r:id="rId11"/>
    <sheet name="Νοέμβριος" sheetId="39" r:id="rId12"/>
    <sheet name="Δεκέμβριος" sheetId="40" r:id="rId13"/>
  </sheets>
  <definedNames>
    <definedName name="_xlnm.Print_Area" localSheetId="0">'2021'!$A$1:$G$23</definedName>
    <definedName name="_xlnm.Print_Area" localSheetId="4">Απρίλιος!$A$1:$G$24</definedName>
    <definedName name="_xlnm.Print_Area" localSheetId="8">Αύγουστος!$A$1:$G$23</definedName>
    <definedName name="_xlnm.Print_Area" localSheetId="12">Δεκέμβριος!$A$1:$G$24</definedName>
    <definedName name="_xlnm.Print_Area" localSheetId="1">Ιανουάριος!$A$1:$I$23</definedName>
    <definedName name="_xlnm.Print_Area" localSheetId="7">Ιούλιος!$A$1:$G$24</definedName>
    <definedName name="_xlnm.Print_Area" localSheetId="6">Ιούνιος!$A$1:$G$24</definedName>
    <definedName name="_xlnm.Print_Area" localSheetId="5">Μάιος!$A$1:$G$24</definedName>
    <definedName name="_xlnm.Print_Area" localSheetId="3">Μάρτιος!$A$1:$I$22</definedName>
    <definedName name="_xlnm.Print_Area" localSheetId="11">Νοέμβριος!$A$1:$G$24</definedName>
    <definedName name="_xlnm.Print_Area" localSheetId="10">Οκτώβριος!$A$1:$G$24</definedName>
    <definedName name="_xlnm.Print_Area" localSheetId="9">Σεπτέμβριος!$A$1:$G$24</definedName>
    <definedName name="_xlnm.Print_Area" localSheetId="2">Φεβρουάριος!$A$1:$I$23</definedName>
  </definedNames>
  <calcPr calcId="145621"/>
</workbook>
</file>

<file path=xl/calcChain.xml><?xml version="1.0" encoding="utf-8"?>
<calcChain xmlns="http://schemas.openxmlformats.org/spreadsheetml/2006/main">
  <c r="B10" i="39" l="1"/>
  <c r="B11" i="39"/>
  <c r="B12" i="39"/>
  <c r="B13" i="39"/>
  <c r="B14" i="39"/>
  <c r="B15" i="39"/>
  <c r="B16" i="39"/>
  <c r="B17" i="39"/>
  <c r="B9" i="39"/>
  <c r="C17" i="18" l="1"/>
  <c r="D17" i="18"/>
  <c r="E17" i="18"/>
  <c r="F17" i="18"/>
  <c r="G17" i="18"/>
  <c r="C10" i="18"/>
  <c r="C11" i="18"/>
  <c r="C12" i="18"/>
  <c r="C13" i="18"/>
  <c r="C14" i="18"/>
  <c r="C15" i="18"/>
  <c r="C16" i="18"/>
  <c r="C9" i="18"/>
  <c r="D10" i="18"/>
  <c r="D11" i="18"/>
  <c r="D12" i="18"/>
  <c r="D13" i="18"/>
  <c r="D14" i="18"/>
  <c r="D15" i="18"/>
  <c r="D16" i="18"/>
  <c r="D9" i="18"/>
  <c r="G10" i="18"/>
  <c r="G11" i="18"/>
  <c r="G12" i="18"/>
  <c r="G13" i="18"/>
  <c r="G14" i="18"/>
  <c r="G15" i="18"/>
  <c r="G16" i="18"/>
  <c r="G9" i="18"/>
  <c r="F10" i="18"/>
  <c r="F11" i="18"/>
  <c r="F12" i="18"/>
  <c r="F13" i="18"/>
  <c r="F14" i="18"/>
  <c r="F15" i="18"/>
  <c r="F16" i="18"/>
  <c r="F9" i="18"/>
  <c r="E10" i="18"/>
  <c r="E11" i="18"/>
  <c r="E12" i="18"/>
  <c r="B12" i="18" s="1"/>
  <c r="E13" i="18"/>
  <c r="E14" i="18"/>
  <c r="E15" i="18"/>
  <c r="B15" i="18" s="1"/>
  <c r="E16" i="18"/>
  <c r="E9" i="18"/>
  <c r="B13" i="18" l="1"/>
  <c r="B14" i="18"/>
  <c r="B10" i="18"/>
  <c r="G18" i="18"/>
  <c r="B11" i="18"/>
  <c r="B17" i="18"/>
  <c r="F18" i="18"/>
  <c r="E18" i="18"/>
  <c r="B9" i="18"/>
  <c r="D18" i="18"/>
  <c r="B16" i="18" l="1"/>
  <c r="B18" i="18" s="1"/>
  <c r="C18" i="18"/>
  <c r="B9" i="40"/>
  <c r="B10" i="40"/>
  <c r="B11" i="40"/>
  <c r="B12" i="40"/>
  <c r="B13" i="40"/>
  <c r="B14" i="40"/>
  <c r="B15" i="40"/>
  <c r="B16" i="40"/>
  <c r="B17" i="40"/>
  <c r="C18" i="40"/>
  <c r="D18" i="40"/>
  <c r="E18" i="40"/>
  <c r="F18" i="40"/>
  <c r="G18" i="40"/>
  <c r="G18" i="39"/>
  <c r="F18" i="39"/>
  <c r="E18" i="39"/>
  <c r="D18" i="39"/>
  <c r="C18" i="39"/>
  <c r="E18" i="38"/>
  <c r="G18" i="38"/>
  <c r="F18" i="38"/>
  <c r="D18" i="38"/>
  <c r="C18" i="38"/>
  <c r="B17" i="38"/>
  <c r="B16" i="38"/>
  <c r="B15" i="38"/>
  <c r="B14" i="38"/>
  <c r="B13" i="38"/>
  <c r="B12" i="38"/>
  <c r="B11" i="38"/>
  <c r="B10" i="38"/>
  <c r="B9" i="38"/>
  <c r="G18" i="37"/>
  <c r="F18" i="37"/>
  <c r="E18" i="37"/>
  <c r="D18" i="37"/>
  <c r="C18" i="37"/>
  <c r="B17" i="37"/>
  <c r="B16" i="37"/>
  <c r="B15" i="37"/>
  <c r="B14" i="37"/>
  <c r="B13" i="37"/>
  <c r="B12" i="37"/>
  <c r="B11" i="37"/>
  <c r="B10" i="37"/>
  <c r="B9" i="37"/>
  <c r="G17" i="36"/>
  <c r="F17" i="36"/>
  <c r="E17" i="36"/>
  <c r="D17" i="36"/>
  <c r="C17" i="36"/>
  <c r="B16" i="36"/>
  <c r="B15" i="36"/>
  <c r="B14" i="36"/>
  <c r="B13" i="36"/>
  <c r="B12" i="36"/>
  <c r="B11" i="36"/>
  <c r="B10" i="36"/>
  <c r="B9" i="36"/>
  <c r="B8" i="36"/>
  <c r="G18" i="35"/>
  <c r="F18" i="35"/>
  <c r="E18" i="35"/>
  <c r="D18" i="35"/>
  <c r="C18" i="35"/>
  <c r="B17" i="35"/>
  <c r="B16" i="35"/>
  <c r="B15" i="35"/>
  <c r="B14" i="35"/>
  <c r="B13" i="35"/>
  <c r="B12" i="35"/>
  <c r="B11" i="35"/>
  <c r="B10" i="35"/>
  <c r="B9" i="35"/>
  <c r="G18" i="34"/>
  <c r="F18" i="34"/>
  <c r="E18" i="34"/>
  <c r="D18" i="34"/>
  <c r="C18" i="34"/>
  <c r="B17" i="34"/>
  <c r="B16" i="34"/>
  <c r="B15" i="34"/>
  <c r="B14" i="34"/>
  <c r="B13" i="34"/>
  <c r="B12" i="34"/>
  <c r="B11" i="34"/>
  <c r="B10" i="34"/>
  <c r="B9" i="34"/>
  <c r="G18" i="33"/>
  <c r="F18" i="33"/>
  <c r="E18" i="33"/>
  <c r="D18" i="33"/>
  <c r="C18" i="33"/>
  <c r="B17" i="33"/>
  <c r="B16" i="33"/>
  <c r="B15" i="33"/>
  <c r="B14" i="33"/>
  <c r="B13" i="33"/>
  <c r="B12" i="33"/>
  <c r="B11" i="33"/>
  <c r="B10" i="33"/>
  <c r="B9" i="33"/>
  <c r="G18" i="22"/>
  <c r="F18" i="22"/>
  <c r="E18" i="22"/>
  <c r="D18" i="22"/>
  <c r="C18" i="22"/>
  <c r="B17" i="22"/>
  <c r="B16" i="22"/>
  <c r="B15" i="22"/>
  <c r="B14" i="22"/>
  <c r="B13" i="22"/>
  <c r="B12" i="22"/>
  <c r="B11" i="22"/>
  <c r="B10" i="22"/>
  <c r="B9" i="22"/>
  <c r="G17" i="32"/>
  <c r="F17" i="32"/>
  <c r="E17" i="32"/>
  <c r="D17" i="32"/>
  <c r="C17" i="32"/>
  <c r="B16" i="32"/>
  <c r="B15" i="32"/>
  <c r="B14" i="32"/>
  <c r="B13" i="32"/>
  <c r="B12" i="32"/>
  <c r="B11" i="32"/>
  <c r="B10" i="32"/>
  <c r="B9" i="32"/>
  <c r="B8" i="32"/>
  <c r="G18" i="31"/>
  <c r="F18" i="31"/>
  <c r="E18" i="31"/>
  <c r="D18" i="31"/>
  <c r="C18" i="31"/>
  <c r="B17" i="31"/>
  <c r="B16" i="31"/>
  <c r="B15" i="31"/>
  <c r="B14" i="31"/>
  <c r="B13" i="31"/>
  <c r="B12" i="31"/>
  <c r="B11" i="31"/>
  <c r="B10" i="31"/>
  <c r="B9" i="31"/>
  <c r="E18" i="1"/>
  <c r="B17" i="1"/>
  <c r="B16" i="1"/>
  <c r="B15" i="1"/>
  <c r="B14" i="1"/>
  <c r="B13" i="1"/>
  <c r="B12" i="1"/>
  <c r="B11" i="1"/>
  <c r="B10" i="1"/>
  <c r="B9" i="1"/>
  <c r="C18" i="1"/>
  <c r="G18" i="1"/>
  <c r="D18" i="1"/>
  <c r="F18" i="1"/>
  <c r="B18" i="39" l="1"/>
  <c r="B18" i="38"/>
  <c r="B18" i="37"/>
  <c r="B18" i="35"/>
  <c r="B18" i="34"/>
  <c r="B18" i="33"/>
  <c r="B18" i="22"/>
  <c r="B17" i="32"/>
  <c r="B18" i="31"/>
  <c r="B18" i="1"/>
  <c r="B18" i="40"/>
  <c r="B17" i="36"/>
</calcChain>
</file>

<file path=xl/sharedStrings.xml><?xml version="1.0" encoding="utf-8"?>
<sst xmlns="http://schemas.openxmlformats.org/spreadsheetml/2006/main" count="276" uniqueCount="49">
  <si>
    <t xml:space="preserve"> </t>
  </si>
  <si>
    <t>ΛΕΥΚΩΣΙΑ</t>
  </si>
  <si>
    <t>ΛΕΜΕΣΟΣ</t>
  </si>
  <si>
    <t xml:space="preserve">  ΠΑΦΟΣ</t>
  </si>
  <si>
    <t>ΚΑΤΗΓΟΡΙΑ</t>
  </si>
  <si>
    <t>ΣΥΝΟΛΟ</t>
  </si>
  <si>
    <t>ΕΠΑΓΓΕΛΜΑΤΙΚΗ</t>
  </si>
  <si>
    <t xml:space="preserve">ΣΥΝΟΛΟ </t>
  </si>
  <si>
    <t>ΑΜΜΟΧΩΣΤΟΣ</t>
  </si>
  <si>
    <t xml:space="preserve">        ΛΑΡΝΑΚΑ</t>
  </si>
  <si>
    <t>ΛΑΡΝΑΚΑ</t>
  </si>
  <si>
    <t>ΕΝΕΡΓΕΣ ΚΕΝΕΣ ΘΕΣΕΙΣ ΚΑΤΑ ΕΠΑΓΓΕΛΜΑΤΙΚΗ ΚΑΤΗΓΟΡΙΑ ΚΑΙ ΦΥΛΟ ΣΤΑ ΕΠΑΡΧΙΑΚΑ ΓΡΑΦΕΙΑ ΕΡΓΑΣΙΑΣ</t>
  </si>
  <si>
    <t xml:space="preserve">ίδιος πίνακας 17 παραρτήματος ΙΙ </t>
  </si>
  <si>
    <t>Πίνακας 7.1</t>
  </si>
  <si>
    <t>Πίνακας 7</t>
  </si>
  <si>
    <t>Πίνακας 7.2</t>
  </si>
  <si>
    <t>Πίνακας 7.3</t>
  </si>
  <si>
    <t>Πίνακας 7.4</t>
  </si>
  <si>
    <t>Πίνακας 7.5</t>
  </si>
  <si>
    <t>Πίνακας 7.6</t>
  </si>
  <si>
    <t>Πίνακας 7.8</t>
  </si>
  <si>
    <t>Πίνακας 7.9</t>
  </si>
  <si>
    <t>Πίνακας 7.10</t>
  </si>
  <si>
    <t>Πίνακας 7.11</t>
  </si>
  <si>
    <t>Πίνακας 7.7</t>
  </si>
  <si>
    <t>Πίνακας 7.12</t>
  </si>
  <si>
    <t>ΕΝΕΡΓΕΣ ΚΕΝΕΣ ΘΕΣΕΙΣ 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</si>
  <si>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</si>
  <si>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</si>
  <si>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</si>
  <si>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</si>
  <si>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</si>
  <si>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</si>
  <si>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</si>
  <si>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</si>
  <si>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συναρμ.</t>
  </si>
  <si>
    <t>Μέσος Όρος 2021</t>
  </si>
  <si>
    <t>ΙΑΝΟΥΑΡΙΟΣ 2021</t>
  </si>
  <si>
    <t>ΦΕΒΡΟΥΑΡΙΟΣ 2021</t>
  </si>
  <si>
    <t>ΜΑΡΤΙΟΣ 2021</t>
  </si>
  <si>
    <t>ΑΠΡΙΛΙΟΣ 2021</t>
  </si>
  <si>
    <t>ΜΑΙΟΣ 2021</t>
  </si>
  <si>
    <t>ΙΟΥΝΙΟΣ 2021</t>
  </si>
  <si>
    <t>ΙΟΥΛΙΟΣ 2021</t>
  </si>
  <si>
    <t>ΑΥΓΟΥΣΤΟΣ 2021</t>
  </si>
  <si>
    <t>ΣΕΠΤΕΜΒΡΙΟΣ 2021</t>
  </si>
  <si>
    <t>ΟΚΤΩΒΡΙΟΣ 2021</t>
  </si>
  <si>
    <t>ΝΟΕΜΒΡΙΟΣ 2021</t>
  </si>
  <si>
    <t>ΔΕΚΕΜΒΡΙΟΣ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</si>
</sst>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 Greek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2"/>
      <name val="Arial Greek"/>
    </font>
    <font>
      <b/>
      <sz val="11"/>
      <name val="Arial Greek"/>
      <charset val="161"/>
    </font>
    <font>
      <sz val="8"/>
      <name val="Arial Greek"/>
      <charset val="161"/>
    </font>
    <font>
      <sz val="10"/>
      <color rgb="FFFF0000"/>
      <name val="Arial Greek"/>
      <charset val="161"/>
    </font>
    <font>
      <sz val="11"/>
      <name val="Arial Greek"/>
      <charset val="161"/>
    </font>
    <font>
      <b/>
      <sz val="11"/>
      <name val="Arial Greek"/>
    </font>
    <font>
      <sz val="11"/>
      <name val="Arial Greek"/>
    </font>
    <font>
      <sz val="11"/>
      <color theme="1"/>
      <name val="Calibri"/>
      <family val="2"/>
      <scheme val="minor"/>
    </font>
    <font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0" fillId="0" borderId="3" xfId="0" applyBorder="1"/>
    <xf numFmtId="0" fontId="5" fillId="0" borderId="0" xfId="0" applyFont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7" xfId="0" quotePrefix="1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quotePrefix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3" fontId="6" fillId="0" borderId="10" xfId="0" applyNumberFormat="1" applyFont="1" applyBorder="1"/>
    <xf numFmtId="0" fontId="0" fillId="0" borderId="9" xfId="0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0" xfId="0" quotePrefix="1" applyFont="1" applyAlignment="1"/>
    <xf numFmtId="0" fontId="8" fillId="0" borderId="0" xfId="0" applyFont="1" applyAlignment="1"/>
    <xf numFmtId="0" fontId="6" fillId="0" borderId="0" xfId="0" applyFont="1" applyBorder="1"/>
    <xf numFmtId="3" fontId="7" fillId="0" borderId="0" xfId="0" applyNumberFormat="1" applyFont="1" applyFill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0" fontId="5" fillId="0" borderId="8" xfId="0" quotePrefix="1" applyFont="1" applyFill="1" applyBorder="1" applyAlignment="1">
      <alignment horizontal="center"/>
    </xf>
    <xf numFmtId="0" fontId="10" fillId="0" borderId="0" xfId="0" applyFont="1"/>
    <xf numFmtId="3" fontId="0" fillId="0" borderId="0" xfId="0" applyNumberFormat="1"/>
    <xf numFmtId="0" fontId="11" fillId="0" borderId="0" xfId="0" applyFont="1"/>
    <xf numFmtId="0" fontId="13" fillId="0" borderId="0" xfId="0" applyFont="1"/>
    <xf numFmtId="3" fontId="5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0" fillId="0" borderId="0" xfId="0" applyBorder="1"/>
    <xf numFmtId="3" fontId="6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0" fontId="5" fillId="0" borderId="11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center"/>
    </xf>
    <xf numFmtId="0" fontId="5" fillId="0" borderId="1" xfId="0" applyFont="1" applyBorder="1"/>
    <xf numFmtId="0" fontId="0" fillId="0" borderId="10" xfId="0" applyBorder="1"/>
    <xf numFmtId="3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3" fillId="0" borderId="0" xfId="0" applyFont="1" applyBorder="1"/>
    <xf numFmtId="0" fontId="5" fillId="0" borderId="9" xfId="0" quotePrefix="1" applyFont="1" applyFill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Border="1" applyAlignment="1"/>
    <xf numFmtId="0" fontId="5" fillId="0" borderId="14" xfId="0" applyFont="1" applyBorder="1" applyAlignment="1">
      <alignment horizontal="left"/>
    </xf>
    <xf numFmtId="0" fontId="5" fillId="0" borderId="15" xfId="0" quotePrefix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7" xfId="0" quotePrefix="1" applyFont="1" applyFill="1" applyBorder="1" applyAlignment="1">
      <alignment horizontal="left"/>
    </xf>
    <xf numFmtId="0" fontId="5" fillId="0" borderId="18" xfId="0" applyFont="1" applyBorder="1"/>
    <xf numFmtId="0" fontId="9" fillId="0" borderId="18" xfId="0" applyFont="1" applyBorder="1" applyAlignment="1">
      <alignment horizontal="left"/>
    </xf>
    <xf numFmtId="0" fontId="9" fillId="0" borderId="18" xfId="0" applyFont="1" applyBorder="1"/>
    <xf numFmtId="0" fontId="9" fillId="0" borderId="18" xfId="0" quotePrefix="1" applyFont="1" applyBorder="1" applyAlignment="1">
      <alignment horizontal="left"/>
    </xf>
    <xf numFmtId="0" fontId="0" fillId="0" borderId="21" xfId="0" applyBorder="1"/>
    <xf numFmtId="3" fontId="6" fillId="0" borderId="22" xfId="0" applyNumberFormat="1" applyFont="1" applyBorder="1" applyAlignment="1">
      <alignment horizontal="center"/>
    </xf>
    <xf numFmtId="0" fontId="6" fillId="0" borderId="22" xfId="0" applyFont="1" applyBorder="1"/>
    <xf numFmtId="0" fontId="6" fillId="0" borderId="24" xfId="0" applyFont="1" applyBorder="1"/>
    <xf numFmtId="0" fontId="5" fillId="0" borderId="1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24" xfId="0" applyFont="1" applyBorder="1"/>
    <xf numFmtId="3" fontId="15" fillId="0" borderId="19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16" fillId="0" borderId="19" xfId="0" applyNumberFormat="1" applyFont="1" applyBorder="1"/>
    <xf numFmtId="3" fontId="15" fillId="0" borderId="16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0" fillId="0" borderId="18" xfId="0" applyBorder="1"/>
    <xf numFmtId="3" fontId="16" fillId="0" borderId="22" xfId="0" applyNumberFormat="1" applyFont="1" applyBorder="1" applyAlignment="1">
      <alignment horizontal="center"/>
    </xf>
    <xf numFmtId="0" fontId="16" fillId="0" borderId="22" xfId="0" applyFont="1" applyBorder="1"/>
    <xf numFmtId="0" fontId="16" fillId="0" borderId="24" xfId="0" applyFont="1" applyBorder="1"/>
    <xf numFmtId="0" fontId="8" fillId="0" borderId="19" xfId="0" applyFont="1" applyBorder="1" applyAlignment="1">
      <alignment horizontal="center"/>
    </xf>
    <xf numFmtId="0" fontId="8" fillId="0" borderId="19" xfId="0" quotePrefix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3" xfId="0" quotePrefix="1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5" fillId="0" borderId="10" xfId="0" quotePrefix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3" xfId="0" applyFont="1" applyBorder="1"/>
    <xf numFmtId="0" fontId="5" fillId="0" borderId="4" xfId="0" quotePrefix="1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6" xfId="0" applyFont="1" applyBorder="1"/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8" fillId="0" borderId="19" xfId="1" applyFont="1" applyFill="1" applyBorder="1" applyAlignment="1">
      <alignment horizontal="center"/>
    </xf>
    <xf numFmtId="0" fontId="18" fillId="0" borderId="19" xfId="1" applyFont="1" applyFill="1" applyBorder="1" applyAlignment="1">
      <alignment horizontal="center" wrapText="1"/>
    </xf>
    <xf numFmtId="0" fontId="18" fillId="0" borderId="19" xfId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5" fillId="0" borderId="19" xfId="0" quotePrefix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5" xfId="0" applyBorder="1"/>
    <xf numFmtId="0" fontId="5" fillId="0" borderId="23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quotePrefix="1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3" fontId="16" fillId="0" borderId="16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0" fontId="18" fillId="0" borderId="27" xfId="1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/>
    <xf numFmtId="0" fontId="14" fillId="0" borderId="18" xfId="0" applyFont="1" applyBorder="1" applyAlignment="1">
      <alignment horizontal="left"/>
    </xf>
    <xf numFmtId="0" fontId="14" fillId="0" borderId="18" xfId="0" applyFont="1" applyBorder="1"/>
    <xf numFmtId="0" fontId="14" fillId="0" borderId="18" xfId="0" quotePrefix="1" applyFont="1" applyBorder="1" applyAlignment="1">
      <alignment horizontal="left"/>
    </xf>
    <xf numFmtId="0" fontId="0" fillId="0" borderId="19" xfId="0" applyFill="1" applyBorder="1"/>
    <xf numFmtId="0" fontId="0" fillId="0" borderId="23" xfId="0" applyFill="1" applyBorder="1"/>
    <xf numFmtId="0" fontId="5" fillId="0" borderId="14" xfId="0" applyFont="1" applyBorder="1"/>
    <xf numFmtId="0" fontId="8" fillId="0" borderId="15" xfId="0" applyFont="1" applyBorder="1" applyAlignment="1">
      <alignment horizontal="center"/>
    </xf>
    <xf numFmtId="0" fontId="8" fillId="0" borderId="15" xfId="0" quotePrefix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quotePrefix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4"/>
  <sheetViews>
    <sheetView showGridLines="0" tabSelected="1" zoomScale="75" workbookViewId="0">
      <selection activeCell="C32" sqref="C32"/>
    </sheetView>
  </sheetViews>
  <sheetFormatPr defaultRowHeight="12.75" x14ac:dyDescent="0.2"/>
  <cols>
    <col min="1" max="1" width="70.7109375" customWidth="1"/>
    <col min="2" max="2" width="15" customWidth="1"/>
    <col min="3" max="3" width="12.28515625" customWidth="1"/>
    <col min="4" max="4" width="13.140625" customWidth="1"/>
    <col min="5" max="5" width="15.42578125" bestFit="1" customWidth="1"/>
    <col min="6" max="6" width="10.85546875" bestFit="1" customWidth="1"/>
    <col min="8" max="8" width="10" customWidth="1"/>
    <col min="9" max="9" width="8.7109375" style="39" customWidth="1"/>
    <col min="10" max="10" width="8.5703125" customWidth="1"/>
    <col min="11" max="11" width="10" customWidth="1"/>
    <col min="12" max="12" width="8.7109375" customWidth="1"/>
    <col min="13" max="13" width="8.5703125" customWidth="1"/>
    <col min="14" max="14" width="10.7109375" customWidth="1"/>
    <col min="15" max="15" width="8.7109375" customWidth="1"/>
    <col min="16" max="16" width="8.5703125" customWidth="1"/>
    <col min="17" max="17" width="10" customWidth="1"/>
    <col min="18" max="18" width="7.85546875" customWidth="1"/>
    <col min="19" max="19" width="8" customWidth="1"/>
    <col min="20" max="20" width="10.28515625" customWidth="1"/>
  </cols>
  <sheetData>
    <row r="1" spans="1:20" x14ac:dyDescent="0.2">
      <c r="A1" s="5" t="s">
        <v>14</v>
      </c>
    </row>
    <row r="2" spans="1:20" x14ac:dyDescent="0.2">
      <c r="A2" s="5" t="s">
        <v>11</v>
      </c>
      <c r="B2" s="5"/>
      <c r="C2" s="5"/>
      <c r="D2" s="5"/>
      <c r="E2" s="5"/>
      <c r="F2" s="5"/>
      <c r="G2" s="5"/>
      <c r="H2" s="5"/>
      <c r="I2" s="61"/>
      <c r="J2" s="5"/>
      <c r="K2" s="5"/>
      <c r="L2" s="4"/>
      <c r="M2" s="4"/>
    </row>
    <row r="3" spans="1:20" ht="15" customHeight="1" x14ac:dyDescent="0.2">
      <c r="A3" s="129" t="s">
        <v>36</v>
      </c>
      <c r="B3" s="129"/>
      <c r="C3" s="129"/>
      <c r="D3" s="129"/>
      <c r="E3" s="129"/>
      <c r="F3" s="129"/>
      <c r="G3" s="129"/>
      <c r="I3" s="62"/>
      <c r="K3" s="5"/>
      <c r="L3" s="5"/>
      <c r="M3" s="5"/>
      <c r="R3" s="5"/>
      <c r="S3" s="4"/>
      <c r="T3" s="4"/>
    </row>
    <row r="4" spans="1:20" ht="15" customHeight="1" thickBot="1" x14ac:dyDescent="0.25">
      <c r="A4" s="13"/>
      <c r="D4" s="5"/>
      <c r="E4" s="5"/>
      <c r="I4" s="62"/>
      <c r="K4" s="5"/>
      <c r="L4" s="5"/>
      <c r="M4" s="5"/>
      <c r="R4" s="5"/>
      <c r="S4" s="4"/>
      <c r="T4" s="4"/>
    </row>
    <row r="5" spans="1:20" ht="10.5" customHeight="1" x14ac:dyDescent="0.2">
      <c r="A5" s="8" t="s">
        <v>6</v>
      </c>
      <c r="B5" s="16"/>
      <c r="C5" s="43"/>
      <c r="D5" s="43"/>
      <c r="E5" s="43"/>
      <c r="F5" s="48"/>
      <c r="G5" s="17"/>
    </row>
    <row r="6" spans="1:20" x14ac:dyDescent="0.2">
      <c r="A6" s="9" t="s">
        <v>4</v>
      </c>
      <c r="B6" s="15" t="s">
        <v>5</v>
      </c>
      <c r="C6" s="44" t="s">
        <v>1</v>
      </c>
      <c r="D6" s="66" t="s">
        <v>9</v>
      </c>
      <c r="E6" s="44" t="s">
        <v>8</v>
      </c>
      <c r="F6" s="45" t="s">
        <v>2</v>
      </c>
      <c r="G6" s="29" t="s">
        <v>3</v>
      </c>
    </row>
    <row r="7" spans="1:20" x14ac:dyDescent="0.2">
      <c r="A7" s="9"/>
      <c r="B7" s="22"/>
      <c r="C7" s="45"/>
      <c r="D7" s="45"/>
      <c r="E7" s="45"/>
      <c r="F7" s="45"/>
      <c r="G7" s="23"/>
    </row>
    <row r="8" spans="1:20" ht="13.5" thickBot="1" x14ac:dyDescent="0.25">
      <c r="A8" s="9"/>
      <c r="B8" s="53"/>
      <c r="C8" s="46"/>
      <c r="D8" s="46"/>
      <c r="E8" s="46"/>
      <c r="F8" s="46"/>
      <c r="G8" s="23"/>
    </row>
    <row r="9" spans="1:20" ht="14.25" x14ac:dyDescent="0.2">
      <c r="A9" s="76" t="s">
        <v>27</v>
      </c>
      <c r="B9" s="34">
        <f t="shared" ref="B9:B17" si="0">SUM(C9:G9)</f>
        <v>86.583333333333329</v>
      </c>
      <c r="C9" s="35">
        <f>(Ιανουάριος!C9+Φεβρουάριος!C9+Μάρτιος!C8+Απρίλιος!C9+Μάιος!C9+Ιούνιος!C9+Ιούλιος!C9+Αύγουστος!C8+Σεπτέμβριος!C9+Οκτώβριος!C9+Νοέμβριος!C9+Δεκέμβριος!C9)/12</f>
        <v>39.666666666666664</v>
      </c>
      <c r="D9" s="35">
        <f>(Ιανουάριος!D9+Φεβρουάριος!D9+Μάρτιος!D8+Απρίλιος!D9+Μάιος!D9+Ιούνιος!D9+Ιούλιος!D9+Αύγουστος!D8+Σεπτέμβριος!D9+Οκτώβριος!D9+Νοέμβριος!D9+Δεκέμβριος!D9)/12</f>
        <v>4.166666666666667</v>
      </c>
      <c r="E9" s="35">
        <f>(Ιανουάριος!E9+Φεβρουάριος!E9+Μάρτιος!E8+Απρίλιος!E9+Μάιος!E9+Ιούνιος!E9+Ιούλιος!E9+Αύγουστος!E8+Σεπτέμβριος!E9+Οκτώβριος!E9+Νοέμβριος!E9+Δεκέμβριος!E9)/12</f>
        <v>11.833333333333334</v>
      </c>
      <c r="F9" s="35">
        <f>(Ιανουάριος!F9+Φεβρουάριος!F9+Μάρτιος!F8+Απρίλιος!F9+Μάιος!F9+Ιούνιος!F9+Ιούλιος!F9+Αύγουστος!F8+Σεπτέμβριος!F9+Οκτώβριος!F9+Νοέμβριος!F9+Δεκέμβριος!F9)/12</f>
        <v>27.833333333333332</v>
      </c>
      <c r="G9" s="35">
        <f>(Ιανουάριος!G9+Φεβρουάριος!G9+Μάρτιος!G8+Απρίλιος!G9+Μάιος!G9+Ιούνιος!G9+Ιούλιος!G9+Αύγουστος!G8+Σεπτέμβριος!G9+Οκτώβριος!G9+Νοέμβριος!G9+Δεκέμβριος!G9)/12</f>
        <v>3.0833333333333335</v>
      </c>
      <c r="I9" s="63"/>
    </row>
    <row r="10" spans="1:20" ht="14.25" x14ac:dyDescent="0.2">
      <c r="A10" s="77" t="s">
        <v>28</v>
      </c>
      <c r="B10" s="34">
        <f t="shared" si="0"/>
        <v>932.58333333333337</v>
      </c>
      <c r="C10" s="35">
        <f>(Ιανουάριος!C10+Φεβρουάριος!C10+Μάρτιος!C9+Απρίλιος!C10+Μάιος!C10+Ιούνιος!C10+Ιούλιος!C10+Αύγουστος!C9+Σεπτέμβριος!C10+Οκτώβριος!C10+Νοέμβριος!C10+Δεκέμβριος!C10)/12</f>
        <v>341.25</v>
      </c>
      <c r="D10" s="35">
        <f>(Ιανουάριος!D10+Φεβρουάριος!D10+Μάρτιος!D9+Απρίλιος!D10+Μάιος!D10+Ιούνιος!D10+Ιούλιος!D10+Αύγουστος!D9+Σεπτέμβριος!D10+Οκτώβριος!D10+Νοέμβριος!D10+Δεκέμβριος!D10)/12</f>
        <v>90.333333333333329</v>
      </c>
      <c r="E10" s="35">
        <f>(Ιανουάριος!E10+Φεβρουάριος!E10+Μάρτιος!E9+Απρίλιος!E10+Μάιος!E10+Ιούνιος!E10+Ιούλιος!E10+Αύγουστος!E9+Σεπτέμβριος!E10+Οκτώβριος!E10+Νοέμβριος!E10+Δεκέμβριος!E10)/12</f>
        <v>34.5</v>
      </c>
      <c r="F10" s="35">
        <f>(Ιανουάριος!F10+Φεβρουάριος!F10+Μάρτιος!F9+Απρίλιος!F10+Μάιος!F10+Ιούνιος!F10+Ιούλιος!F10+Αύγουστος!F9+Σεπτέμβριος!F10+Οκτώβριος!F10+Νοέμβριος!F10+Δεκέμβριος!F10)/12</f>
        <v>334.66666666666669</v>
      </c>
      <c r="G10" s="35">
        <f>(Ιανουάριος!G10+Φεβρουάριος!G10+Μάρτιος!G9+Απρίλιος!G10+Μάιος!G10+Ιούνιος!G10+Ιούλιος!G10+Αύγουστος!G9+Σεπτέμβριος!G10+Οκτώβριος!G10+Νοέμβριος!G10+Δεκέμβριος!G10)/12</f>
        <v>131.83333333333334</v>
      </c>
      <c r="I10" s="42"/>
    </row>
    <row r="11" spans="1:20" ht="14.25" x14ac:dyDescent="0.2">
      <c r="A11" s="77" t="s">
        <v>29</v>
      </c>
      <c r="B11" s="34">
        <f t="shared" si="0"/>
        <v>349.08333333333331</v>
      </c>
      <c r="C11" s="35">
        <f>(Ιανουάριος!C11+Φεβρουάριος!C11+Μάρτιος!C10+Απρίλιος!C11+Μάιος!C11+Ιούνιος!C11+Ιούλιος!C11+Αύγουστος!C10+Σεπτέμβριος!C11+Οκτώβριος!C11+Νοέμβριος!C11+Δεκέμβριος!C11)/12</f>
        <v>134</v>
      </c>
      <c r="D11" s="35">
        <f>(Ιανουάριος!D11+Φεβρουάριος!D11+Μάρτιος!D10+Απρίλιος!D11+Μάιος!D11+Ιούνιος!D11+Ιούλιος!D11+Αύγουστος!D10+Σεπτέμβριος!D11+Οκτώβριος!D11+Νοέμβριος!D11+Δεκέμβριος!D11)/12</f>
        <v>32.583333333333336</v>
      </c>
      <c r="E11" s="35">
        <f>(Ιανουάριος!E11+Φεβρουάριος!E11+Μάρτιος!E10+Απρίλιος!E11+Μάιος!E11+Ιούνιος!E11+Ιούλιος!E11+Αύγουστος!E10+Σεπτέμβριος!E11+Οκτώβριος!E11+Νοέμβριος!E11+Δεκέμβριος!E11)/12</f>
        <v>36.916666666666664</v>
      </c>
      <c r="F11" s="35">
        <f>(Ιανουάριος!F11+Φεβρουάριος!F11+Μάρτιος!F10+Απρίλιος!F11+Μάιος!F11+Ιούνιος!F11+Ιούλιος!F11+Αύγουστος!F10+Σεπτέμβριος!F11+Οκτώβριος!F11+Νοέμβριος!F11+Δεκέμβριος!F11)/12</f>
        <v>119.83333333333333</v>
      </c>
      <c r="G11" s="35">
        <f>(Ιανουάριος!G11+Φεβρουάριος!G11+Μάρτιος!G10+Απρίλιος!G11+Μάιος!G11+Ιούνιος!G11+Ιούλιος!G11+Αύγουστος!G10+Σεπτέμβριος!G11+Οκτώβριος!G11+Νοέμβριος!G11+Δεκέμβριος!G11)/12</f>
        <v>25.75</v>
      </c>
      <c r="I11" s="42"/>
    </row>
    <row r="12" spans="1:20" ht="14.25" x14ac:dyDescent="0.2">
      <c r="A12" s="78" t="s">
        <v>30</v>
      </c>
      <c r="B12" s="34">
        <f t="shared" si="0"/>
        <v>499</v>
      </c>
      <c r="C12" s="35">
        <f>(Ιανουάριος!C12+Φεβρουάριος!C12+Μάρτιος!C11+Απρίλιος!C12+Μάιος!C12+Ιούνιος!C12+Ιούλιος!C12+Αύγουστος!C11+Σεπτέμβριος!C12+Οκτώβριος!C12+Νοέμβριος!C12+Δεκέμβριος!C12)/12</f>
        <v>160.75</v>
      </c>
      <c r="D12" s="35">
        <f>(Ιανουάριος!D12+Φεβρουάριος!D12+Μάρτιος!D11+Απρίλιος!D12+Μάιος!D12+Ιούνιος!D12+Ιούλιος!D12+Αύγουστος!D11+Σεπτέμβριος!D12+Οκτώβριος!D12+Νοέμβριος!D12+Δεκέμβριος!D12)/12</f>
        <v>72.083333333333329</v>
      </c>
      <c r="E12" s="35">
        <f>(Ιανουάριος!E12+Φεβρουάριος!E12+Μάρτιος!E11+Απρίλιος!E12+Μάιος!E12+Ιούνιος!E12+Ιούλιος!E12+Αύγουστος!E11+Σεπτέμβριος!E12+Οκτώβριος!E12+Νοέμβριος!E12+Δεκέμβριος!E12)/12</f>
        <v>27.333333333333332</v>
      </c>
      <c r="F12" s="35">
        <f>(Ιανουάριος!F12+Φεβρουάριος!F12+Μάρτιος!F11+Απρίλιος!F12+Μάιος!F12+Ιούνιος!F12+Ιούλιος!F12+Αύγουστος!F11+Σεπτέμβριος!F12+Οκτώβριος!F12+Νοέμβριος!F12+Δεκέμβριος!F12)/12</f>
        <v>202.08333333333334</v>
      </c>
      <c r="G12" s="35">
        <f>(Ιανουάριος!G12+Φεβρουάριος!G12+Μάρτιος!G11+Απρίλιος!G12+Μάιος!G12+Ιούνιος!G12+Ιούλιος!G12+Αύγουστος!G11+Σεπτέμβριος!G12+Οκτώβριος!G12+Νοέμβριος!G12+Δεκέμβριος!G12)/12</f>
        <v>36.75</v>
      </c>
      <c r="I12" s="64"/>
    </row>
    <row r="13" spans="1:20" ht="14.25" x14ac:dyDescent="0.2">
      <c r="A13" s="77" t="s">
        <v>31</v>
      </c>
      <c r="B13" s="34">
        <f t="shared" si="0"/>
        <v>2533.833333333333</v>
      </c>
      <c r="C13" s="35">
        <f>(Ιανουάριος!C13+Φεβρουάριος!C13+Μάρτιος!C12+Απρίλιος!C13+Μάιος!C13+Ιούνιος!C13+Ιούλιος!C13+Αύγουστος!C12+Σεπτέμβριος!C13+Οκτώβριος!C13+Νοέμβριος!C13+Δεκέμβριος!C13)/12</f>
        <v>569.66666666666663</v>
      </c>
      <c r="D13" s="35">
        <f>(Ιανουάριος!D13+Φεβρουάριος!D13+Μάρτιος!D12+Απρίλιος!D13+Μάιος!D13+Ιούνιος!D13+Ιούλιος!D13+Αύγουστος!D12+Σεπτέμβριος!D13+Οκτώβριος!D13+Νοέμβριος!D13+Δεκέμβριος!D13)/12</f>
        <v>479.75</v>
      </c>
      <c r="E13" s="35">
        <f>(Ιανουάριος!E13+Φεβρουάριος!E13+Μάρτιος!E12+Απρίλιος!E13+Μάιος!E13+Ιούνιος!E13+Ιούλιος!E13+Αύγουστος!E12+Σεπτέμβριος!E13+Οκτώβριος!E13+Νοέμβριος!E13+Δεκέμβριος!E13)/12</f>
        <v>297.58333333333331</v>
      </c>
      <c r="F13" s="35">
        <f>(Ιανουάριος!F13+Φεβρουάριος!F13+Μάρτιος!F12+Απρίλιος!F13+Μάιος!F13+Ιούνιος!F13+Ιούλιος!F13+Αύγουστος!F12+Σεπτέμβριος!F13+Οκτώβριος!F13+Νοέμβριος!F13+Δεκέμβριος!F13)/12</f>
        <v>844.58333333333337</v>
      </c>
      <c r="G13" s="35">
        <f>(Ιανουάριος!G13+Φεβρουάριος!G13+Μάρτιος!G12+Απρίλιος!G13+Μάιος!G13+Ιούνιος!G13+Ιούλιος!G13+Αύγουστος!G12+Σεπτέμβριος!G13+Οκτώβριος!G13+Νοέμβριος!G13+Δεκέμβριος!G13)/12</f>
        <v>342.25</v>
      </c>
      <c r="I13" s="42"/>
    </row>
    <row r="14" spans="1:20" ht="14.25" x14ac:dyDescent="0.2">
      <c r="A14" s="76" t="s">
        <v>32</v>
      </c>
      <c r="B14" s="34">
        <f t="shared" si="0"/>
        <v>30.416666666666664</v>
      </c>
      <c r="C14" s="35">
        <f>(Ιανουάριος!C14+Φεβρουάριος!C14+Μάρτιος!C13+Απρίλιος!C14+Μάιος!C14+Ιούνιος!C14+Ιούλιος!C14+Αύγουστος!C13+Σεπτέμβριος!C14+Οκτώβριος!C14+Νοέμβριος!C14+Δεκέμβριος!C14)/12</f>
        <v>7</v>
      </c>
      <c r="D14" s="35">
        <f>(Ιανουάριος!D14+Φεβρουάριος!D14+Μάρτιος!D13+Απρίλιος!D14+Μάιος!D14+Ιούνιος!D14+Ιούλιος!D14+Αύγουστος!D13+Σεπτέμβριος!D14+Οκτώβριος!D14+Νοέμβριος!D14+Δεκέμβριος!D14)/12</f>
        <v>3.1666666666666665</v>
      </c>
      <c r="E14" s="35">
        <f>(Ιανουάριος!E14+Φεβρουάριος!E14+Μάρτιος!E13+Απρίλιος!E14+Μάιος!E14+Ιούνιος!E14+Ιούλιος!E14+Αύγουστος!E13+Σεπτέμβριος!E14+Οκτώβριος!E14+Νοέμβριος!E14+Δεκέμβριος!E14)/12</f>
        <v>6.333333333333333</v>
      </c>
      <c r="F14" s="35">
        <f>(Ιανουάριος!F14+Φεβρουάριος!F14+Μάρτιος!F13+Απρίλιος!F14+Μάιος!F14+Ιούνιος!F14+Ιούλιος!F14+Αύγουστος!F13+Σεπτέμβριος!F14+Οκτώβριος!F14+Νοέμβριος!F14+Δεκέμβριος!F14)/12</f>
        <v>9.6666666666666661</v>
      </c>
      <c r="G14" s="35">
        <f>(Ιανουάριος!G14+Φεβρουάριος!G14+Μάρτιος!G13+Απρίλιος!G14+Μάιος!G14+Ιούνιος!G14+Ιούλιος!G14+Αύγουστος!G13+Σεπτέμβριος!G14+Οκτώβριος!G14+Νοέμβριος!G14+Δεκέμβριος!G14)/12</f>
        <v>4.25</v>
      </c>
      <c r="I14" s="63"/>
    </row>
    <row r="15" spans="1:20" ht="14.25" x14ac:dyDescent="0.2">
      <c r="A15" s="78" t="s">
        <v>33</v>
      </c>
      <c r="B15" s="34">
        <f t="shared" si="0"/>
        <v>1360.2500000000002</v>
      </c>
      <c r="C15" s="35">
        <f>(Ιανουάριος!C15+Φεβρουάριος!C15+Μάρτιος!C14+Απρίλιος!C15+Μάιος!C15+Ιούνιος!C15+Ιούλιος!C15+Αύγουστος!C14+Σεπτέμβριος!C15+Οκτώβριος!C15+Νοέμβριος!C15+Δεκέμβριος!C15)/12</f>
        <v>528</v>
      </c>
      <c r="D15" s="35">
        <f>(Ιανουάριος!D15+Φεβρουάριος!D15+Μάρτιος!D14+Απρίλιος!D15+Μάιος!D15+Ιούνιος!D15+Ιούλιος!D15+Αύγουστος!D14+Σεπτέμβριος!D15+Οκτώβριος!D15+Νοέμβριος!D15+Δεκέμβριος!D15)/12</f>
        <v>219</v>
      </c>
      <c r="E15" s="35">
        <f>(Ιανουάριος!E15+Φεβρουάριος!E15+Μάρτιος!E14+Απρίλιος!E15+Μάιος!E15+Ιούνιος!E15+Ιούλιος!E15+Αύγουστος!E14+Σεπτέμβριος!E15+Οκτώβριος!E15+Νοέμβριος!E15+Δεκέμβριος!E15)/12</f>
        <v>111.58333333333333</v>
      </c>
      <c r="F15" s="35">
        <f>(Ιανουάριος!F15+Φεβρουάριος!F15+Μάρτιος!F14+Απρίλιος!F15+Μάιος!F15+Ιούνιος!F15+Ιούλιος!F15+Αύγουστος!F14+Σεπτέμβριος!F15+Οκτώβριος!F15+Νοέμβριος!F15+Δεκέμβριος!F15)/12</f>
        <v>415</v>
      </c>
      <c r="G15" s="35">
        <f>(Ιανουάριος!G15+Φεβρουάριος!G15+Μάρτιος!G14+Απρίλιος!G15+Μάιος!G15+Ιούνιος!G15+Ιούλιος!G15+Αύγουστος!G14+Σεπτέμβριος!G15+Οκτώβριος!G15+Νοέμβριος!G15+Δεκέμβριος!G15)/12</f>
        <v>86.666666666666671</v>
      </c>
      <c r="I15" s="64"/>
    </row>
    <row r="16" spans="1:20" ht="14.25" x14ac:dyDescent="0.2">
      <c r="A16" s="77" t="s">
        <v>35</v>
      </c>
      <c r="B16" s="34">
        <f t="shared" si="0"/>
        <v>322.08333333333331</v>
      </c>
      <c r="C16" s="35">
        <f>(Ιανουάριος!C16+Φεβρουάριος!C16+Μάρτιος!C15+Απρίλιος!C16+Μάιος!C16+Ιούνιος!C16+Ιούλιος!C16+Αύγουστος!C15+Σεπτέμβριος!C16+Οκτώβριος!C16+Νοέμβριος!C16+Δεκέμβριος!C16)/12</f>
        <v>102.41666666666667</v>
      </c>
      <c r="D16" s="35">
        <f>(Ιανουάριος!D16+Φεβρουάριος!D16+Μάρτιος!D15+Απρίλιος!D16+Μάιος!D16+Ιούνιος!D16+Ιούλιος!D16+Αύγουστος!D15+Σεπτέμβριος!D16+Οκτώβριος!D16+Νοέμβριος!D16+Δεκέμβριος!D16)/12</f>
        <v>84.333333333333329</v>
      </c>
      <c r="E16" s="35">
        <f>(Ιανουάριος!E16+Φεβρουάριος!E16+Μάρτιος!E15+Απρίλιος!E16+Μάιος!E16+Ιούνιος!E16+Ιούλιος!E16+Αύγουστος!E15+Σεπτέμβριος!E16+Οκτώβριος!E16+Νοέμβριος!E16+Δεκέμβριος!E16)/12</f>
        <v>36.75</v>
      </c>
      <c r="F16" s="35">
        <f>(Ιανουάριος!F16+Φεβρουάριος!F16+Μάρτιος!F15+Απρίλιος!F16+Μάιος!F16+Ιούνιος!F16+Ιούλιος!F16+Αύγουστος!F15+Σεπτέμβριος!F16+Οκτώβριος!F16+Νοέμβριος!F16+Δεκέμβριος!F16)/12</f>
        <v>83</v>
      </c>
      <c r="G16" s="35">
        <f>(Ιανουάριος!G16+Φεβρουάριος!G16+Μάρτιος!G15+Απρίλιος!G16+Μάιος!G16+Ιούνιος!G16+Ιούλιος!G16+Αύγουστος!G15+Σεπτέμβριος!G16+Οκτώβριος!G16+Νοέμβριος!G16+Δεκέμβριος!G16)/12</f>
        <v>15.583333333333334</v>
      </c>
      <c r="I16" s="42"/>
    </row>
    <row r="17" spans="1:207" ht="15" thickBot="1" x14ac:dyDescent="0.25">
      <c r="A17" s="77" t="s">
        <v>34</v>
      </c>
      <c r="B17" s="38">
        <f t="shared" si="0"/>
        <v>4145.25</v>
      </c>
      <c r="C17" s="54">
        <f>(Ιανουάριος!C17+Φεβρουάριος!C17+Μάρτιος!C16+Απρίλιος!C17+Μάιος!C17+Ιούνιος!C17+Ιούλιος!C17+Αύγουστος!C16+Σεπτέμβριος!C17+Οκτώβριος!C17+Νοέμβριος!C17+Δεκέμβριος!C17)/12</f>
        <v>1393.8333333333333</v>
      </c>
      <c r="D17" s="35">
        <f>(Ιανουάριος!D17+Φεβρουάριος!D17+Μάρτιος!D16+Απρίλιος!D17+Μάιος!D17+Ιούνιος!D17+Ιούλιος!D17+Αύγουστος!D16+Σεπτέμβριος!D17+Οκτώβριος!D17+Νοέμβριος!D17+Δεκέμβριος!D17)/12</f>
        <v>914.58333333333337</v>
      </c>
      <c r="E17" s="35">
        <f>(Ιανουάριος!E17+Φεβρουάριος!E17+Μάρτιος!E16+Απρίλιος!E17+Μάιος!E17+Ιούνιος!E17+Ιούλιος!E17+Αύγουστος!E16+Σεπτέμβριος!E17+Οκτώβριος!E17+Νοέμβριος!E17+Δεκέμβριος!E17)/12</f>
        <v>343.41666666666669</v>
      </c>
      <c r="F17" s="35">
        <f>(Ιανουάριος!F17+Φεβρουάριος!F17+Μάρτιος!F16+Απρίλιος!F17+Μάιος!F17+Ιούνιος!F17+Ιούλιος!F17+Αύγουστος!F16+Σεπτέμβριος!F17+Οκτώβριος!F17+Νοέμβριος!F17+Δεκέμβριος!F17)/12</f>
        <v>1115.75</v>
      </c>
      <c r="G17" s="35">
        <f>(Ιανουάριος!G17+Φεβρουάριος!G17+Μάρτιος!G16+Απρίλιος!G17+Μάιος!G17+Ιούνιος!G17+Ιούλιος!G17+Αύγουστος!G16+Σεπτέμβριος!G17+Οκτώβριος!G17+Νοέμβριος!G17+Δεκέμβριος!G17)/12</f>
        <v>377.66666666666669</v>
      </c>
      <c r="I17" s="42"/>
    </row>
    <row r="18" spans="1:207" x14ac:dyDescent="0.2">
      <c r="A18" s="52" t="s">
        <v>5</v>
      </c>
      <c r="B18" s="37">
        <f t="shared" ref="B18:G18" si="1">SUM(B9:B17)</f>
        <v>10259.083333333332</v>
      </c>
      <c r="C18" s="55">
        <f t="shared" si="1"/>
        <v>3276.5833333333335</v>
      </c>
      <c r="D18" s="37">
        <f t="shared" si="1"/>
        <v>1900</v>
      </c>
      <c r="E18" s="37">
        <f t="shared" si="1"/>
        <v>906.25</v>
      </c>
      <c r="F18" s="37">
        <f t="shared" si="1"/>
        <v>3152.416666666667</v>
      </c>
      <c r="G18" s="37">
        <f t="shared" si="1"/>
        <v>1023.8333333333335</v>
      </c>
    </row>
    <row r="19" spans="1:207" ht="13.5" thickBot="1" x14ac:dyDescent="0.25">
      <c r="A19" s="10"/>
      <c r="B19" s="21"/>
      <c r="C19" s="36"/>
      <c r="D19" s="36"/>
      <c r="E19" s="36"/>
      <c r="F19" s="36"/>
      <c r="G19" s="36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</row>
    <row r="22" spans="1:207" x14ac:dyDescent="0.2">
      <c r="A22" s="6"/>
      <c r="B22" s="2"/>
      <c r="C22" s="2"/>
      <c r="D22" s="2"/>
      <c r="E22" s="2"/>
      <c r="F22" s="2"/>
      <c r="G22" s="2" t="s">
        <v>0</v>
      </c>
      <c r="H22" s="2"/>
      <c r="I22" s="65"/>
      <c r="J22" s="2"/>
      <c r="L22" s="5"/>
      <c r="M22" s="5"/>
      <c r="N22" s="5"/>
      <c r="O22" s="7"/>
      <c r="P22" s="7"/>
    </row>
    <row r="23" spans="1:207" x14ac:dyDescent="0.2">
      <c r="A23" s="3"/>
      <c r="B23" s="3"/>
      <c r="C23" s="3"/>
      <c r="D23" s="3"/>
      <c r="E23" s="3"/>
      <c r="L23" s="3"/>
      <c r="M23" s="3"/>
      <c r="N23" s="3"/>
    </row>
    <row r="24" spans="1:207" ht="16.5" customHeight="1" x14ac:dyDescent="0.2">
      <c r="A24" s="11"/>
      <c r="B24" s="6"/>
      <c r="C24" s="6"/>
      <c r="D24" s="3"/>
      <c r="E24" s="3"/>
      <c r="L24" s="3"/>
      <c r="M24" s="3"/>
      <c r="N24" s="3"/>
    </row>
  </sheetData>
  <mergeCells count="1">
    <mergeCell ref="A3:G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B31" sqref="B31"/>
    </sheetView>
  </sheetViews>
  <sheetFormatPr defaultRowHeight="12.75" x14ac:dyDescent="0.2"/>
  <cols>
    <col min="1" max="1" width="70.7109375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21</v>
      </c>
    </row>
    <row r="2" spans="1:9" ht="15" x14ac:dyDescent="0.25">
      <c r="A2" s="25" t="s">
        <v>26</v>
      </c>
      <c r="B2" s="5"/>
      <c r="C2" s="5"/>
      <c r="D2" s="5"/>
      <c r="E2" s="5"/>
      <c r="F2" s="4"/>
    </row>
    <row r="3" spans="1:9" ht="15" customHeight="1" x14ac:dyDescent="0.2">
      <c r="C3" s="3" t="s">
        <v>45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70" t="s">
        <v>6</v>
      </c>
      <c r="B5" s="127"/>
      <c r="C5" s="71"/>
      <c r="D5" s="72"/>
      <c r="E5" s="71"/>
      <c r="F5" s="73"/>
      <c r="G5" s="74"/>
    </row>
    <row r="6" spans="1:9" x14ac:dyDescent="0.2">
      <c r="A6" s="75" t="s">
        <v>4</v>
      </c>
      <c r="B6" s="126" t="s">
        <v>7</v>
      </c>
      <c r="C6" s="125" t="s">
        <v>1</v>
      </c>
      <c r="D6" s="68" t="s">
        <v>10</v>
      </c>
      <c r="E6" s="125" t="s">
        <v>8</v>
      </c>
      <c r="F6" s="68" t="s">
        <v>2</v>
      </c>
      <c r="G6" s="128" t="s">
        <v>3</v>
      </c>
    </row>
    <row r="7" spans="1:9" x14ac:dyDescent="0.2">
      <c r="A7" s="75"/>
      <c r="B7" s="124"/>
      <c r="C7" s="68"/>
      <c r="D7" s="68"/>
      <c r="E7" s="68"/>
      <c r="F7" s="68"/>
      <c r="G7" s="120"/>
    </row>
    <row r="8" spans="1:9" x14ac:dyDescent="0.2">
      <c r="A8" s="75"/>
      <c r="B8" s="69"/>
      <c r="C8" s="68"/>
      <c r="D8" s="68"/>
      <c r="E8" s="68"/>
      <c r="F8" s="68"/>
      <c r="G8" s="120"/>
    </row>
    <row r="9" spans="1:9" ht="15.75" x14ac:dyDescent="0.25">
      <c r="A9" s="76" t="s">
        <v>27</v>
      </c>
      <c r="B9" s="89">
        <f>SUM(C9:G9)</f>
        <v>102</v>
      </c>
      <c r="C9" s="58">
        <v>37</v>
      </c>
      <c r="D9" s="67">
        <v>1</v>
      </c>
      <c r="E9" s="56">
        <v>24</v>
      </c>
      <c r="F9" s="121">
        <v>36</v>
      </c>
      <c r="G9" s="59">
        <v>4</v>
      </c>
    </row>
    <row r="10" spans="1:9" ht="15.75" x14ac:dyDescent="0.25">
      <c r="A10" s="77" t="s">
        <v>28</v>
      </c>
      <c r="B10" s="89">
        <f t="shared" ref="B10:B17" si="0">SUM(C10:G10)</f>
        <v>906</v>
      </c>
      <c r="C10" s="58">
        <v>369</v>
      </c>
      <c r="D10" s="67">
        <v>82</v>
      </c>
      <c r="E10" s="56">
        <v>35</v>
      </c>
      <c r="F10" s="122">
        <v>367</v>
      </c>
      <c r="G10" s="59">
        <v>53</v>
      </c>
      <c r="H10" s="27"/>
    </row>
    <row r="11" spans="1:9" ht="15.75" x14ac:dyDescent="0.25">
      <c r="A11" s="77" t="s">
        <v>29</v>
      </c>
      <c r="B11" s="89">
        <f t="shared" si="0"/>
        <v>362</v>
      </c>
      <c r="C11" s="58">
        <v>137</v>
      </c>
      <c r="D11" s="67">
        <v>33</v>
      </c>
      <c r="E11" s="56">
        <v>27</v>
      </c>
      <c r="F11" s="122">
        <v>135</v>
      </c>
      <c r="G11" s="59">
        <v>30</v>
      </c>
    </row>
    <row r="12" spans="1:9" ht="15.75" x14ac:dyDescent="0.25">
      <c r="A12" s="78" t="s">
        <v>30</v>
      </c>
      <c r="B12" s="89">
        <f t="shared" si="0"/>
        <v>430</v>
      </c>
      <c r="C12" s="58">
        <v>156</v>
      </c>
      <c r="D12" s="67">
        <v>62</v>
      </c>
      <c r="E12" s="56">
        <v>23</v>
      </c>
      <c r="F12" s="122">
        <v>158</v>
      </c>
      <c r="G12" s="59">
        <v>31</v>
      </c>
    </row>
    <row r="13" spans="1:9" ht="15.75" x14ac:dyDescent="0.25">
      <c r="A13" s="77" t="s">
        <v>31</v>
      </c>
      <c r="B13" s="89">
        <f t="shared" si="0"/>
        <v>3068</v>
      </c>
      <c r="C13" s="58">
        <v>624</v>
      </c>
      <c r="D13" s="67">
        <v>636</v>
      </c>
      <c r="E13" s="56">
        <v>365</v>
      </c>
      <c r="F13" s="122">
        <v>1020</v>
      </c>
      <c r="G13" s="59">
        <v>423</v>
      </c>
    </row>
    <row r="14" spans="1:9" ht="15.75" x14ac:dyDescent="0.25">
      <c r="A14" s="76" t="s">
        <v>32</v>
      </c>
      <c r="B14" s="89">
        <f t="shared" si="0"/>
        <v>29</v>
      </c>
      <c r="C14" s="58">
        <v>2</v>
      </c>
      <c r="D14" s="67">
        <v>0</v>
      </c>
      <c r="E14" s="56">
        <v>7</v>
      </c>
      <c r="F14" s="122">
        <v>13</v>
      </c>
      <c r="G14" s="59">
        <v>7</v>
      </c>
    </row>
    <row r="15" spans="1:9" ht="15.75" x14ac:dyDescent="0.25">
      <c r="A15" s="78" t="s">
        <v>33</v>
      </c>
      <c r="B15" s="89">
        <f t="shared" si="0"/>
        <v>1507</v>
      </c>
      <c r="C15" s="58">
        <v>609</v>
      </c>
      <c r="D15" s="67">
        <v>264</v>
      </c>
      <c r="E15" s="56">
        <v>135</v>
      </c>
      <c r="F15" s="122">
        <v>404</v>
      </c>
      <c r="G15" s="59">
        <v>95</v>
      </c>
    </row>
    <row r="16" spans="1:9" ht="15.75" x14ac:dyDescent="0.25">
      <c r="A16" s="77" t="s">
        <v>35</v>
      </c>
      <c r="B16" s="89">
        <f t="shared" si="0"/>
        <v>426</v>
      </c>
      <c r="C16" s="58">
        <v>131</v>
      </c>
      <c r="D16" s="67">
        <v>119</v>
      </c>
      <c r="E16" s="56">
        <v>54</v>
      </c>
      <c r="F16" s="123">
        <v>101</v>
      </c>
      <c r="G16" s="59">
        <v>21</v>
      </c>
    </row>
    <row r="17" spans="1:194" ht="15.75" x14ac:dyDescent="0.25">
      <c r="A17" s="77" t="s">
        <v>34</v>
      </c>
      <c r="B17" s="89">
        <f t="shared" si="0"/>
        <v>4616</v>
      </c>
      <c r="C17" s="58">
        <v>1407</v>
      </c>
      <c r="D17" s="67">
        <v>916</v>
      </c>
      <c r="E17" s="56">
        <v>397</v>
      </c>
      <c r="F17" s="123">
        <v>1388</v>
      </c>
      <c r="G17" s="59">
        <v>508</v>
      </c>
    </row>
    <row r="18" spans="1:194" ht="15" x14ac:dyDescent="0.25">
      <c r="A18" s="75" t="s">
        <v>5</v>
      </c>
      <c r="B18" s="89">
        <f t="shared" ref="B18:G18" si="1">SUM(B9:B17)</f>
        <v>11446</v>
      </c>
      <c r="C18" s="90">
        <f t="shared" si="1"/>
        <v>3472</v>
      </c>
      <c r="D18" s="91">
        <f t="shared" si="1"/>
        <v>2113</v>
      </c>
      <c r="E18" s="91">
        <f t="shared" si="1"/>
        <v>1067</v>
      </c>
      <c r="F18" s="91">
        <f t="shared" si="1"/>
        <v>3622</v>
      </c>
      <c r="G18" s="92">
        <f t="shared" si="1"/>
        <v>1172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79"/>
      <c r="B19" s="80"/>
      <c r="C19" s="81"/>
      <c r="D19" s="81"/>
      <c r="E19" s="81"/>
      <c r="F19" s="81"/>
      <c r="G19" s="82"/>
    </row>
    <row r="20" spans="1:194" x14ac:dyDescent="0.2">
      <c r="A20" s="39"/>
      <c r="B20" s="40"/>
      <c r="C20" s="26"/>
      <c r="D20" s="26"/>
      <c r="E20" s="26"/>
      <c r="F20" s="26"/>
      <c r="G20" s="26"/>
    </row>
    <row r="21" spans="1:194" x14ac:dyDescent="0.2">
      <c r="A21" s="39"/>
      <c r="B21" s="40"/>
      <c r="C21" s="26"/>
      <c r="D21" s="26"/>
      <c r="E21" s="26"/>
      <c r="F21" s="26"/>
      <c r="G21" s="26"/>
    </row>
    <row r="22" spans="1:194" ht="14.25" x14ac:dyDescent="0.2">
      <c r="A22" s="42"/>
      <c r="B22" s="40"/>
      <c r="C22" s="26"/>
      <c r="D22" s="26"/>
      <c r="E22" s="26"/>
      <c r="F22" s="26"/>
    </row>
    <row r="23" spans="1:194" x14ac:dyDescent="0.2">
      <c r="A23" s="130"/>
      <c r="B23" s="130"/>
      <c r="C23" s="130"/>
      <c r="D23" s="130"/>
      <c r="E23" s="5"/>
      <c r="F23" s="7"/>
    </row>
    <row r="24" spans="1:194" ht="16.5" customHeight="1" x14ac:dyDescent="0.2">
      <c r="A24" s="49"/>
      <c r="B24" s="39"/>
      <c r="C24" s="39"/>
      <c r="D24" s="39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F33" sqref="F33"/>
    </sheetView>
  </sheetViews>
  <sheetFormatPr defaultRowHeight="12.75" x14ac:dyDescent="0.2"/>
  <cols>
    <col min="1" max="1" width="70.140625" customWidth="1"/>
    <col min="2" max="2" width="19.7109375" customWidth="1"/>
    <col min="3" max="3" width="11.140625" bestFit="1" customWidth="1"/>
    <col min="4" max="4" width="19" bestFit="1" customWidth="1"/>
    <col min="5" max="5" width="15.710937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22</v>
      </c>
    </row>
    <row r="2" spans="1:9" ht="15" x14ac:dyDescent="0.25">
      <c r="A2" s="25" t="s">
        <v>26</v>
      </c>
      <c r="B2" s="5"/>
      <c r="C2" s="5"/>
      <c r="D2" s="5"/>
      <c r="E2" s="5"/>
      <c r="F2" s="4"/>
    </row>
    <row r="3" spans="1:9" ht="15" customHeight="1" x14ac:dyDescent="0.25">
      <c r="A3" s="1"/>
      <c r="C3" s="5"/>
      <c r="D3" s="32" t="s">
        <v>46</v>
      </c>
      <c r="E3" s="5"/>
      <c r="F3" s="5"/>
      <c r="G3" s="5"/>
      <c r="H3" s="4"/>
      <c r="I3" s="4"/>
    </row>
    <row r="4" spans="1:9" ht="10.5" customHeight="1" thickBot="1" x14ac:dyDescent="0.25"/>
    <row r="5" spans="1:9" ht="13.5" thickBot="1" x14ac:dyDescent="0.25">
      <c r="A5" s="8" t="s">
        <v>6</v>
      </c>
      <c r="B5" s="51"/>
      <c r="C5" s="19"/>
      <c r="D5" s="12"/>
      <c r="E5" s="20"/>
      <c r="F5" s="18"/>
      <c r="G5" s="14"/>
    </row>
    <row r="6" spans="1:9" ht="15" x14ac:dyDescent="0.25">
      <c r="A6" s="148" t="s">
        <v>4</v>
      </c>
      <c r="B6" s="149" t="s">
        <v>7</v>
      </c>
      <c r="C6" s="150" t="s">
        <v>1</v>
      </c>
      <c r="D6" s="151" t="s">
        <v>10</v>
      </c>
      <c r="E6" s="150" t="s">
        <v>8</v>
      </c>
      <c r="F6" s="151" t="s">
        <v>2</v>
      </c>
      <c r="G6" s="152" t="s">
        <v>3</v>
      </c>
    </row>
    <row r="7" spans="1:9" ht="15" x14ac:dyDescent="0.25">
      <c r="A7" s="75"/>
      <c r="B7" s="103"/>
      <c r="C7" s="105"/>
      <c r="D7" s="105"/>
      <c r="E7" s="105"/>
      <c r="F7" s="105"/>
      <c r="G7" s="109"/>
    </row>
    <row r="8" spans="1:9" ht="15" x14ac:dyDescent="0.25">
      <c r="A8" s="75"/>
      <c r="B8" s="103"/>
      <c r="C8" s="105"/>
      <c r="D8" s="105"/>
      <c r="E8" s="105"/>
      <c r="F8" s="105"/>
      <c r="G8" s="109"/>
    </row>
    <row r="9" spans="1:9" ht="15.75" x14ac:dyDescent="0.25">
      <c r="A9" s="76" t="s">
        <v>27</v>
      </c>
      <c r="B9" s="98">
        <f>SUM(C9:G9)</f>
        <v>73</v>
      </c>
      <c r="C9" s="58">
        <v>31</v>
      </c>
      <c r="D9" s="67">
        <v>2</v>
      </c>
      <c r="E9" s="56">
        <v>1</v>
      </c>
      <c r="F9" s="121">
        <v>34</v>
      </c>
      <c r="G9" s="59">
        <v>5</v>
      </c>
    </row>
    <row r="10" spans="1:9" ht="15.75" x14ac:dyDescent="0.25">
      <c r="A10" s="77" t="s">
        <v>28</v>
      </c>
      <c r="B10" s="98">
        <f t="shared" ref="B10:B17" si="0">SUM(C10:G10)</f>
        <v>920</v>
      </c>
      <c r="C10" s="58">
        <v>353</v>
      </c>
      <c r="D10" s="67">
        <v>72</v>
      </c>
      <c r="E10" s="56">
        <v>33</v>
      </c>
      <c r="F10" s="122">
        <v>399</v>
      </c>
      <c r="G10" s="59">
        <v>63</v>
      </c>
      <c r="H10" s="27"/>
    </row>
    <row r="11" spans="1:9" ht="15.75" x14ac:dyDescent="0.25">
      <c r="A11" s="77" t="s">
        <v>29</v>
      </c>
      <c r="B11" s="98">
        <f t="shared" si="0"/>
        <v>348</v>
      </c>
      <c r="C11" s="58">
        <v>125</v>
      </c>
      <c r="D11" s="67">
        <v>33</v>
      </c>
      <c r="E11" s="56">
        <v>24</v>
      </c>
      <c r="F11" s="122">
        <v>132</v>
      </c>
      <c r="G11" s="59">
        <v>34</v>
      </c>
    </row>
    <row r="12" spans="1:9" ht="15.75" x14ac:dyDescent="0.25">
      <c r="A12" s="78" t="s">
        <v>30</v>
      </c>
      <c r="B12" s="98">
        <f t="shared" si="0"/>
        <v>461</v>
      </c>
      <c r="C12" s="58">
        <v>141</v>
      </c>
      <c r="D12" s="67">
        <v>70</v>
      </c>
      <c r="E12" s="56">
        <v>14</v>
      </c>
      <c r="F12" s="122">
        <v>173</v>
      </c>
      <c r="G12" s="59">
        <v>63</v>
      </c>
    </row>
    <row r="13" spans="1:9" ht="15.75" x14ac:dyDescent="0.25">
      <c r="A13" s="77" t="s">
        <v>31</v>
      </c>
      <c r="B13" s="98">
        <f t="shared" si="0"/>
        <v>3094</v>
      </c>
      <c r="C13" s="58">
        <v>628</v>
      </c>
      <c r="D13" s="67">
        <v>599</v>
      </c>
      <c r="E13" s="56">
        <v>295</v>
      </c>
      <c r="F13" s="122">
        <v>1043</v>
      </c>
      <c r="G13" s="59">
        <v>529</v>
      </c>
    </row>
    <row r="14" spans="1:9" ht="15.75" x14ac:dyDescent="0.25">
      <c r="A14" s="76" t="s">
        <v>32</v>
      </c>
      <c r="B14" s="98">
        <f t="shared" si="0"/>
        <v>29</v>
      </c>
      <c r="C14" s="58">
        <v>2</v>
      </c>
      <c r="D14" s="67">
        <v>0</v>
      </c>
      <c r="E14" s="56">
        <v>7</v>
      </c>
      <c r="F14" s="122">
        <v>14</v>
      </c>
      <c r="G14" s="59">
        <v>6</v>
      </c>
    </row>
    <row r="15" spans="1:9" ht="15.75" x14ac:dyDescent="0.25">
      <c r="A15" s="78" t="s">
        <v>33</v>
      </c>
      <c r="B15" s="98">
        <f t="shared" si="0"/>
        <v>1533</v>
      </c>
      <c r="C15" s="58">
        <v>550</v>
      </c>
      <c r="D15" s="67">
        <v>251</v>
      </c>
      <c r="E15" s="56">
        <v>133</v>
      </c>
      <c r="F15" s="122">
        <v>460</v>
      </c>
      <c r="G15" s="59">
        <v>139</v>
      </c>
    </row>
    <row r="16" spans="1:9" ht="15.75" x14ac:dyDescent="0.25">
      <c r="A16" s="77" t="s">
        <v>35</v>
      </c>
      <c r="B16" s="98">
        <f t="shared" si="0"/>
        <v>406</v>
      </c>
      <c r="C16" s="58">
        <v>123</v>
      </c>
      <c r="D16" s="67">
        <v>115</v>
      </c>
      <c r="E16" s="56">
        <v>51</v>
      </c>
      <c r="F16" s="123">
        <v>99</v>
      </c>
      <c r="G16" s="59">
        <v>18</v>
      </c>
    </row>
    <row r="17" spans="1:194" ht="15.75" x14ac:dyDescent="0.25">
      <c r="A17" s="77" t="s">
        <v>34</v>
      </c>
      <c r="B17" s="98">
        <f t="shared" si="0"/>
        <v>4607</v>
      </c>
      <c r="C17" s="58">
        <v>1387</v>
      </c>
      <c r="D17" s="67">
        <v>980</v>
      </c>
      <c r="E17" s="56">
        <v>379</v>
      </c>
      <c r="F17" s="123">
        <v>1361</v>
      </c>
      <c r="G17" s="59">
        <v>500</v>
      </c>
    </row>
    <row r="18" spans="1:194" ht="15" x14ac:dyDescent="0.25">
      <c r="A18" s="75" t="s">
        <v>5</v>
      </c>
      <c r="B18" s="98">
        <f t="shared" ref="B18:G18" si="1">SUM(B9:B17)</f>
        <v>11471</v>
      </c>
      <c r="C18" s="67">
        <f t="shared" si="1"/>
        <v>3340</v>
      </c>
      <c r="D18" s="106">
        <f t="shared" si="1"/>
        <v>2122</v>
      </c>
      <c r="E18" s="106">
        <f t="shared" si="1"/>
        <v>937</v>
      </c>
      <c r="F18" s="106">
        <f t="shared" si="1"/>
        <v>3715</v>
      </c>
      <c r="G18" s="110">
        <f t="shared" si="1"/>
        <v>1357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79"/>
      <c r="B19" s="80"/>
      <c r="C19" s="81"/>
      <c r="D19" s="81"/>
      <c r="E19" s="81"/>
      <c r="F19" s="81"/>
      <c r="G19" s="82"/>
    </row>
    <row r="20" spans="1:194" x14ac:dyDescent="0.2">
      <c r="A20" s="39"/>
      <c r="B20" s="40"/>
      <c r="C20" s="26"/>
      <c r="D20" s="26"/>
      <c r="E20" s="26"/>
      <c r="F20" s="26"/>
      <c r="G20" s="26"/>
    </row>
    <row r="21" spans="1:194" x14ac:dyDescent="0.2">
      <c r="A21" s="39"/>
      <c r="B21" s="40"/>
      <c r="C21" s="26"/>
      <c r="D21" s="26"/>
      <c r="E21" s="26"/>
      <c r="F21" s="26"/>
      <c r="G21" s="26"/>
    </row>
    <row r="22" spans="1:194" ht="14.25" x14ac:dyDescent="0.2">
      <c r="A22" s="42"/>
      <c r="B22" s="40"/>
      <c r="C22" s="26"/>
      <c r="D22" s="26"/>
      <c r="E22" s="26"/>
      <c r="F22" s="26"/>
    </row>
    <row r="23" spans="1:194" x14ac:dyDescent="0.2">
      <c r="A23" s="130"/>
      <c r="B23" s="130"/>
      <c r="C23" s="130"/>
      <c r="D23" s="130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E30" sqref="E30"/>
    </sheetView>
  </sheetViews>
  <sheetFormatPr defaultRowHeight="12.75" x14ac:dyDescent="0.2"/>
  <cols>
    <col min="1" max="1" width="72" customWidth="1"/>
    <col min="2" max="2" width="17" customWidth="1"/>
    <col min="3" max="3" width="11.140625" bestFit="1" customWidth="1"/>
    <col min="4" max="4" width="16.140625" customWidth="1"/>
    <col min="5" max="5" width="15.5703125" customWidth="1"/>
    <col min="6" max="6" width="11.42578125" customWidth="1"/>
    <col min="7" max="7" width="10.7109375" customWidth="1"/>
    <col min="8" max="8" width="8" customWidth="1"/>
    <col min="9" max="9" width="10.28515625" customWidth="1"/>
  </cols>
  <sheetData>
    <row r="1" spans="1:9" x14ac:dyDescent="0.2">
      <c r="A1" s="5" t="s">
        <v>23</v>
      </c>
    </row>
    <row r="2" spans="1:9" ht="15" x14ac:dyDescent="0.25">
      <c r="A2" s="25" t="s">
        <v>26</v>
      </c>
      <c r="B2" s="5"/>
      <c r="C2" s="5"/>
      <c r="D2" s="5"/>
      <c r="E2" s="5"/>
      <c r="F2" s="4"/>
    </row>
    <row r="3" spans="1:9" ht="15" customHeight="1" x14ac:dyDescent="0.25">
      <c r="A3" s="1"/>
      <c r="C3" s="5"/>
      <c r="D3" s="32" t="s">
        <v>47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70" t="s">
        <v>6</v>
      </c>
      <c r="B5" s="127"/>
      <c r="C5" s="71"/>
      <c r="D5" s="72"/>
      <c r="E5" s="71"/>
      <c r="F5" s="73"/>
      <c r="G5" s="74"/>
    </row>
    <row r="6" spans="1:9" x14ac:dyDescent="0.2">
      <c r="A6" s="75" t="s">
        <v>4</v>
      </c>
      <c r="B6" s="126" t="s">
        <v>7</v>
      </c>
      <c r="C6" s="125" t="s">
        <v>1</v>
      </c>
      <c r="D6" s="68" t="s">
        <v>10</v>
      </c>
      <c r="E6" s="125" t="s">
        <v>8</v>
      </c>
      <c r="F6" s="68" t="s">
        <v>2</v>
      </c>
      <c r="G6" s="128" t="s">
        <v>3</v>
      </c>
    </row>
    <row r="7" spans="1:9" x14ac:dyDescent="0.2">
      <c r="A7" s="75"/>
      <c r="B7" s="124"/>
      <c r="C7" s="68"/>
      <c r="D7" s="68"/>
      <c r="E7" s="68"/>
      <c r="F7" s="68"/>
      <c r="G7" s="120"/>
    </row>
    <row r="8" spans="1:9" x14ac:dyDescent="0.2">
      <c r="A8" s="75"/>
      <c r="B8" s="69"/>
      <c r="C8" s="68"/>
      <c r="D8" s="68"/>
      <c r="E8" s="68"/>
      <c r="F8" s="68"/>
      <c r="G8" s="120"/>
    </row>
    <row r="9" spans="1:9" ht="15.75" x14ac:dyDescent="0.25">
      <c r="A9" s="76" t="s">
        <v>27</v>
      </c>
      <c r="B9" s="112">
        <f>SUM(C9:G9)</f>
        <v>96</v>
      </c>
      <c r="C9" s="58">
        <v>45</v>
      </c>
      <c r="D9" s="67">
        <v>5</v>
      </c>
      <c r="E9" s="56">
        <v>3</v>
      </c>
      <c r="F9" s="121">
        <v>37</v>
      </c>
      <c r="G9" s="59">
        <v>6</v>
      </c>
    </row>
    <row r="10" spans="1:9" ht="15.75" x14ac:dyDescent="0.25">
      <c r="A10" s="77" t="s">
        <v>28</v>
      </c>
      <c r="B10" s="112">
        <f t="shared" ref="B10:B18" si="0">SUM(C10:G10)</f>
        <v>1169</v>
      </c>
      <c r="C10" s="58">
        <v>493</v>
      </c>
      <c r="D10" s="67">
        <v>93</v>
      </c>
      <c r="E10" s="56">
        <v>30</v>
      </c>
      <c r="F10" s="122">
        <v>453</v>
      </c>
      <c r="G10" s="59">
        <v>100</v>
      </c>
      <c r="H10" s="27"/>
    </row>
    <row r="11" spans="1:9" ht="15.75" x14ac:dyDescent="0.25">
      <c r="A11" s="77" t="s">
        <v>29</v>
      </c>
      <c r="B11" s="112">
        <f t="shared" si="0"/>
        <v>445</v>
      </c>
      <c r="C11" s="58">
        <v>185</v>
      </c>
      <c r="D11" s="67">
        <v>45</v>
      </c>
      <c r="E11" s="56">
        <v>20</v>
      </c>
      <c r="F11" s="122">
        <v>151</v>
      </c>
      <c r="G11" s="59">
        <v>44</v>
      </c>
    </row>
    <row r="12" spans="1:9" ht="15.75" x14ac:dyDescent="0.25">
      <c r="A12" s="78" t="s">
        <v>30</v>
      </c>
      <c r="B12" s="112">
        <f t="shared" si="0"/>
        <v>570</v>
      </c>
      <c r="C12" s="58">
        <v>198</v>
      </c>
      <c r="D12" s="67">
        <v>98</v>
      </c>
      <c r="E12" s="56">
        <v>23</v>
      </c>
      <c r="F12" s="122">
        <v>181</v>
      </c>
      <c r="G12" s="59">
        <v>70</v>
      </c>
    </row>
    <row r="13" spans="1:9" ht="15.75" x14ac:dyDescent="0.25">
      <c r="A13" s="77" t="s">
        <v>31</v>
      </c>
      <c r="B13" s="112">
        <f t="shared" si="0"/>
        <v>3817</v>
      </c>
      <c r="C13" s="58">
        <v>869</v>
      </c>
      <c r="D13" s="67">
        <v>743</v>
      </c>
      <c r="E13" s="56">
        <v>300</v>
      </c>
      <c r="F13" s="122">
        <v>1337</v>
      </c>
      <c r="G13" s="59">
        <v>568</v>
      </c>
    </row>
    <row r="14" spans="1:9" ht="15.75" x14ac:dyDescent="0.25">
      <c r="A14" s="76" t="s">
        <v>32</v>
      </c>
      <c r="B14" s="112">
        <f t="shared" si="0"/>
        <v>41</v>
      </c>
      <c r="C14" s="58">
        <v>6</v>
      </c>
      <c r="D14" s="67">
        <v>4</v>
      </c>
      <c r="E14" s="56">
        <v>9</v>
      </c>
      <c r="F14" s="122">
        <v>16</v>
      </c>
      <c r="G14" s="59">
        <v>6</v>
      </c>
    </row>
    <row r="15" spans="1:9" ht="15.75" x14ac:dyDescent="0.25">
      <c r="A15" s="78" t="s">
        <v>33</v>
      </c>
      <c r="B15" s="112">
        <f t="shared" si="0"/>
        <v>1719</v>
      </c>
      <c r="C15" s="58">
        <v>625</v>
      </c>
      <c r="D15" s="67">
        <v>290</v>
      </c>
      <c r="E15" s="56">
        <v>137</v>
      </c>
      <c r="F15" s="122">
        <v>499</v>
      </c>
      <c r="G15" s="59">
        <v>168</v>
      </c>
    </row>
    <row r="16" spans="1:9" ht="15.75" x14ac:dyDescent="0.25">
      <c r="A16" s="77" t="s">
        <v>35</v>
      </c>
      <c r="B16" s="112">
        <f t="shared" si="0"/>
        <v>424</v>
      </c>
      <c r="C16" s="58">
        <v>144</v>
      </c>
      <c r="D16" s="67">
        <v>118</v>
      </c>
      <c r="E16" s="56">
        <v>43</v>
      </c>
      <c r="F16" s="123">
        <v>100</v>
      </c>
      <c r="G16" s="59">
        <v>19</v>
      </c>
    </row>
    <row r="17" spans="1:194" ht="15.75" x14ac:dyDescent="0.25">
      <c r="A17" s="77" t="s">
        <v>34</v>
      </c>
      <c r="B17" s="112">
        <f t="shared" si="0"/>
        <v>4724</v>
      </c>
      <c r="C17" s="58">
        <v>1454</v>
      </c>
      <c r="D17" s="67">
        <v>943</v>
      </c>
      <c r="E17" s="56">
        <v>401</v>
      </c>
      <c r="F17" s="123">
        <v>1449</v>
      </c>
      <c r="G17" s="59">
        <v>477</v>
      </c>
    </row>
    <row r="18" spans="1:194" ht="15" x14ac:dyDescent="0.25">
      <c r="A18" s="75" t="s">
        <v>5</v>
      </c>
      <c r="B18" s="112">
        <f t="shared" si="0"/>
        <v>13005</v>
      </c>
      <c r="C18" s="84">
        <f t="shared" ref="C18:G18" si="1">SUM(C9:C17)</f>
        <v>4019</v>
      </c>
      <c r="D18" s="85">
        <f t="shared" si="1"/>
        <v>2339</v>
      </c>
      <c r="E18" s="85">
        <f t="shared" si="1"/>
        <v>966</v>
      </c>
      <c r="F18" s="85">
        <f t="shared" si="1"/>
        <v>4223</v>
      </c>
      <c r="G18" s="86">
        <f t="shared" si="1"/>
        <v>1458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79"/>
      <c r="B19" s="80"/>
      <c r="C19" s="87"/>
      <c r="D19" s="87"/>
      <c r="E19" s="87"/>
      <c r="F19" s="87"/>
      <c r="G19" s="88"/>
    </row>
    <row r="20" spans="1:194" x14ac:dyDescent="0.2">
      <c r="A20" s="39"/>
      <c r="B20" s="40"/>
      <c r="C20" s="41"/>
      <c r="D20" s="41"/>
      <c r="E20" s="41"/>
      <c r="F20" s="41"/>
      <c r="G20" s="41"/>
    </row>
    <row r="21" spans="1:194" x14ac:dyDescent="0.2">
      <c r="A21" s="39"/>
      <c r="B21" s="40"/>
      <c r="C21" s="41"/>
      <c r="D21" s="41"/>
      <c r="E21" s="41"/>
      <c r="F21" s="41"/>
      <c r="G21" s="41"/>
    </row>
    <row r="22" spans="1:194" ht="14.25" x14ac:dyDescent="0.2">
      <c r="A22" s="42"/>
      <c r="B22" s="40"/>
      <c r="C22" s="26"/>
      <c r="D22" s="26"/>
      <c r="E22" s="26"/>
      <c r="F22" s="26"/>
    </row>
    <row r="23" spans="1:194" x14ac:dyDescent="0.2">
      <c r="A23" s="130"/>
      <c r="B23" s="130"/>
      <c r="C23" s="130"/>
      <c r="D23" s="130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5"/>
  <sheetViews>
    <sheetView showGridLines="0" zoomScale="75" workbookViewId="0">
      <selection activeCell="J30" sqref="J30"/>
    </sheetView>
  </sheetViews>
  <sheetFormatPr defaultRowHeight="12.75" x14ac:dyDescent="0.2"/>
  <cols>
    <col min="1" max="1" width="70.85546875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25</v>
      </c>
    </row>
    <row r="2" spans="1:9" ht="15" x14ac:dyDescent="0.25">
      <c r="A2" s="25" t="s">
        <v>26</v>
      </c>
      <c r="B2" s="5"/>
      <c r="C2" s="5"/>
      <c r="D2" s="5"/>
      <c r="E2" s="5"/>
      <c r="F2" s="4"/>
    </row>
    <row r="3" spans="1:9" ht="15" customHeight="1" x14ac:dyDescent="0.25">
      <c r="A3" s="1"/>
      <c r="C3" s="5"/>
      <c r="D3" s="32" t="s">
        <v>48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70" t="s">
        <v>6</v>
      </c>
      <c r="B5" s="107"/>
      <c r="C5" s="71"/>
      <c r="D5" s="72"/>
      <c r="E5" s="71"/>
      <c r="F5" s="73"/>
      <c r="G5" s="74"/>
    </row>
    <row r="6" spans="1:9" x14ac:dyDescent="0.2">
      <c r="A6" s="75" t="s">
        <v>4</v>
      </c>
      <c r="B6" s="126" t="s">
        <v>7</v>
      </c>
      <c r="C6" s="125" t="s">
        <v>1</v>
      </c>
      <c r="D6" s="68" t="s">
        <v>10</v>
      </c>
      <c r="E6" s="125" t="s">
        <v>8</v>
      </c>
      <c r="F6" s="68" t="s">
        <v>2</v>
      </c>
      <c r="G6" s="128" t="s">
        <v>3</v>
      </c>
    </row>
    <row r="7" spans="1:9" x14ac:dyDescent="0.2">
      <c r="A7" s="75"/>
      <c r="B7" s="126"/>
      <c r="C7" s="68"/>
      <c r="D7" s="68"/>
      <c r="E7" s="68"/>
      <c r="F7" s="68"/>
      <c r="G7" s="120"/>
    </row>
    <row r="8" spans="1:9" x14ac:dyDescent="0.2">
      <c r="A8" s="75"/>
      <c r="B8" s="126"/>
      <c r="C8" s="68"/>
      <c r="D8" s="68"/>
      <c r="E8" s="68"/>
      <c r="F8" s="68"/>
      <c r="G8" s="120"/>
    </row>
    <row r="9" spans="1:9" ht="15.75" x14ac:dyDescent="0.25">
      <c r="A9" s="76" t="s">
        <v>27</v>
      </c>
      <c r="B9" s="89">
        <f t="shared" ref="B9:B17" si="0">SUM(C9:G9)</f>
        <v>115</v>
      </c>
      <c r="C9" s="58">
        <v>42</v>
      </c>
      <c r="D9" s="67">
        <v>2</v>
      </c>
      <c r="E9" s="56">
        <v>3</v>
      </c>
      <c r="F9" s="121">
        <v>61</v>
      </c>
      <c r="G9" s="59">
        <v>7</v>
      </c>
    </row>
    <row r="10" spans="1:9" ht="15.75" x14ac:dyDescent="0.25">
      <c r="A10" s="77" t="s">
        <v>28</v>
      </c>
      <c r="B10" s="89">
        <f t="shared" si="0"/>
        <v>1265</v>
      </c>
      <c r="C10" s="58">
        <v>452</v>
      </c>
      <c r="D10" s="67">
        <v>94</v>
      </c>
      <c r="E10" s="56">
        <v>29</v>
      </c>
      <c r="F10" s="122">
        <v>578</v>
      </c>
      <c r="G10" s="59">
        <v>112</v>
      </c>
      <c r="H10" s="27"/>
    </row>
    <row r="11" spans="1:9" ht="15.75" x14ac:dyDescent="0.25">
      <c r="A11" s="77" t="s">
        <v>29</v>
      </c>
      <c r="B11" s="89">
        <f t="shared" si="0"/>
        <v>581</v>
      </c>
      <c r="C11" s="58">
        <v>168</v>
      </c>
      <c r="D11" s="67">
        <v>37</v>
      </c>
      <c r="E11" s="56">
        <v>22</v>
      </c>
      <c r="F11" s="122">
        <v>306</v>
      </c>
      <c r="G11" s="59">
        <v>48</v>
      </c>
    </row>
    <row r="12" spans="1:9" ht="15.75" x14ac:dyDescent="0.25">
      <c r="A12" s="78" t="s">
        <v>30</v>
      </c>
      <c r="B12" s="89">
        <f t="shared" si="0"/>
        <v>1332</v>
      </c>
      <c r="C12" s="58">
        <v>203</v>
      </c>
      <c r="D12" s="67">
        <v>97</v>
      </c>
      <c r="E12" s="56">
        <v>27</v>
      </c>
      <c r="F12" s="122">
        <v>911</v>
      </c>
      <c r="G12" s="59">
        <v>94</v>
      </c>
    </row>
    <row r="13" spans="1:9" ht="15.75" x14ac:dyDescent="0.25">
      <c r="A13" s="77" t="s">
        <v>31</v>
      </c>
      <c r="B13" s="89">
        <f t="shared" si="0"/>
        <v>4715</v>
      </c>
      <c r="C13" s="58">
        <v>895</v>
      </c>
      <c r="D13" s="67">
        <v>780</v>
      </c>
      <c r="E13" s="56">
        <v>313</v>
      </c>
      <c r="F13" s="122">
        <v>2018</v>
      </c>
      <c r="G13" s="59">
        <v>709</v>
      </c>
    </row>
    <row r="14" spans="1:9" ht="15.75" x14ac:dyDescent="0.25">
      <c r="A14" s="76" t="s">
        <v>32</v>
      </c>
      <c r="B14" s="89">
        <f t="shared" si="0"/>
        <v>48</v>
      </c>
      <c r="C14" s="58">
        <v>7</v>
      </c>
      <c r="D14" s="67">
        <v>5</v>
      </c>
      <c r="E14" s="56">
        <v>10</v>
      </c>
      <c r="F14" s="122">
        <v>20</v>
      </c>
      <c r="G14" s="59">
        <v>6</v>
      </c>
    </row>
    <row r="15" spans="1:9" ht="15.75" x14ac:dyDescent="0.25">
      <c r="A15" s="78" t="s">
        <v>33</v>
      </c>
      <c r="B15" s="89">
        <f t="shared" si="0"/>
        <v>1741</v>
      </c>
      <c r="C15" s="58">
        <v>601</v>
      </c>
      <c r="D15" s="67">
        <v>251</v>
      </c>
      <c r="E15" s="56">
        <v>144</v>
      </c>
      <c r="F15" s="122">
        <v>547</v>
      </c>
      <c r="G15" s="59">
        <v>198</v>
      </c>
    </row>
    <row r="16" spans="1:9" ht="15.75" x14ac:dyDescent="0.25">
      <c r="A16" s="77" t="s">
        <v>35</v>
      </c>
      <c r="B16" s="89">
        <f t="shared" si="0"/>
        <v>413</v>
      </c>
      <c r="C16" s="58">
        <v>147</v>
      </c>
      <c r="D16" s="67">
        <v>106</v>
      </c>
      <c r="E16" s="56">
        <v>41</v>
      </c>
      <c r="F16" s="123">
        <v>98</v>
      </c>
      <c r="G16" s="59">
        <v>21</v>
      </c>
    </row>
    <row r="17" spans="1:194" ht="15.75" x14ac:dyDescent="0.25">
      <c r="A17" s="77" t="s">
        <v>34</v>
      </c>
      <c r="B17" s="89">
        <f t="shared" si="0"/>
        <v>5606</v>
      </c>
      <c r="C17" s="58">
        <v>1481</v>
      </c>
      <c r="D17" s="67">
        <v>981</v>
      </c>
      <c r="E17" s="56">
        <v>444</v>
      </c>
      <c r="F17" s="123">
        <v>2118</v>
      </c>
      <c r="G17" s="59">
        <v>582</v>
      </c>
    </row>
    <row r="18" spans="1:194" ht="15" x14ac:dyDescent="0.25">
      <c r="A18" s="75" t="s">
        <v>5</v>
      </c>
      <c r="B18" s="89">
        <f t="shared" ref="B18:G18" si="1">SUM(B9:B17)</f>
        <v>15816</v>
      </c>
      <c r="C18" s="90">
        <f t="shared" si="1"/>
        <v>3996</v>
      </c>
      <c r="D18" s="91">
        <f t="shared" si="1"/>
        <v>2353</v>
      </c>
      <c r="E18" s="91">
        <f t="shared" si="1"/>
        <v>1033</v>
      </c>
      <c r="F18" s="91">
        <f t="shared" si="1"/>
        <v>6657</v>
      </c>
      <c r="G18" s="92">
        <f t="shared" si="1"/>
        <v>1777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79"/>
      <c r="B19" s="80"/>
      <c r="C19" s="81"/>
      <c r="D19" s="81"/>
      <c r="E19" s="81"/>
      <c r="F19" s="81"/>
      <c r="G19" s="82"/>
    </row>
    <row r="20" spans="1:194" x14ac:dyDescent="0.2">
      <c r="A20" s="39"/>
      <c r="B20" s="40"/>
      <c r="C20" s="26"/>
      <c r="D20" s="26"/>
      <c r="E20" s="26"/>
      <c r="F20" s="26"/>
      <c r="G20" s="26"/>
    </row>
    <row r="21" spans="1:194" x14ac:dyDescent="0.2">
      <c r="A21" s="39"/>
      <c r="B21" s="40"/>
      <c r="C21" s="26"/>
      <c r="D21" s="26"/>
      <c r="E21" s="26"/>
      <c r="F21" s="26"/>
      <c r="G21" s="26"/>
    </row>
    <row r="22" spans="1:194" ht="14.25" x14ac:dyDescent="0.2">
      <c r="A22" s="42"/>
      <c r="B22" s="40"/>
      <c r="C22" s="26"/>
      <c r="D22" s="26"/>
      <c r="E22" s="26"/>
      <c r="F22" s="26"/>
    </row>
    <row r="23" spans="1:194" x14ac:dyDescent="0.2">
      <c r="A23" s="130"/>
      <c r="B23" s="130"/>
      <c r="C23" s="130"/>
      <c r="D23" s="130"/>
      <c r="E23" s="5"/>
      <c r="F23" s="7"/>
    </row>
    <row r="24" spans="1:194" ht="16.5" customHeight="1" x14ac:dyDescent="0.2">
      <c r="A24" s="49"/>
      <c r="B24" s="39"/>
      <c r="C24" s="39"/>
      <c r="D24" s="39"/>
      <c r="E24" s="3"/>
    </row>
    <row r="25" spans="1:194" x14ac:dyDescent="0.2">
      <c r="A25" s="33" t="s">
        <v>12</v>
      </c>
    </row>
  </sheetData>
  <mergeCells count="1">
    <mergeCell ref="A23:D23"/>
  </mergeCells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5"/>
  <sheetViews>
    <sheetView showGridLines="0" zoomScale="75" workbookViewId="0">
      <selection activeCell="H25" sqref="H25"/>
    </sheetView>
  </sheetViews>
  <sheetFormatPr defaultRowHeight="12.75" x14ac:dyDescent="0.2"/>
  <cols>
    <col min="1" max="1" width="70.42578125" customWidth="1"/>
    <col min="2" max="2" width="13.28515625" customWidth="1"/>
    <col min="3" max="3" width="11.140625" bestFit="1" customWidth="1"/>
    <col min="4" max="4" width="19" bestFit="1" customWidth="1"/>
    <col min="5" max="5" width="19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7" x14ac:dyDescent="0.2">
      <c r="A1" s="5" t="s">
        <v>13</v>
      </c>
    </row>
    <row r="2" spans="1:17" ht="15" x14ac:dyDescent="0.25">
      <c r="A2" s="25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" customHeight="1" x14ac:dyDescent="0.25">
      <c r="A3" s="1"/>
      <c r="C3" s="5"/>
      <c r="D3" s="24" t="s">
        <v>37</v>
      </c>
      <c r="E3" s="3"/>
      <c r="F3" s="5"/>
      <c r="G3" s="5"/>
      <c r="H3" s="5"/>
      <c r="I3" s="4"/>
      <c r="J3" s="4"/>
    </row>
    <row r="4" spans="1:17" ht="10.5" customHeight="1" thickBot="1" x14ac:dyDescent="0.25"/>
    <row r="5" spans="1:17" x14ac:dyDescent="0.2">
      <c r="A5" s="8" t="s">
        <v>6</v>
      </c>
      <c r="B5" s="50"/>
      <c r="C5" s="43"/>
      <c r="D5" s="47"/>
      <c r="E5" s="20"/>
      <c r="F5" s="48"/>
      <c r="G5" s="14"/>
    </row>
    <row r="6" spans="1:17" ht="13.5" thickBot="1" x14ac:dyDescent="0.25">
      <c r="A6" s="114" t="s">
        <v>4</v>
      </c>
      <c r="B6" s="117" t="s">
        <v>7</v>
      </c>
      <c r="C6" s="111" t="s">
        <v>1</v>
      </c>
      <c r="D6" s="46" t="s">
        <v>10</v>
      </c>
      <c r="E6" s="115" t="s">
        <v>8</v>
      </c>
      <c r="F6" s="46" t="s">
        <v>2</v>
      </c>
      <c r="G6" s="116" t="s">
        <v>3</v>
      </c>
    </row>
    <row r="7" spans="1:17" x14ac:dyDescent="0.2">
      <c r="A7" s="118"/>
      <c r="B7" s="113"/>
      <c r="C7" s="83"/>
      <c r="D7" s="83"/>
      <c r="E7" s="83"/>
      <c r="F7" s="83"/>
      <c r="G7" s="119"/>
    </row>
    <row r="8" spans="1:17" x14ac:dyDescent="0.2">
      <c r="A8" s="75"/>
      <c r="B8" s="69"/>
      <c r="C8" s="68"/>
      <c r="D8" s="68"/>
      <c r="E8" s="68"/>
      <c r="F8" s="68"/>
      <c r="G8" s="120"/>
    </row>
    <row r="9" spans="1:17" ht="15" x14ac:dyDescent="0.25">
      <c r="A9" s="76" t="s">
        <v>27</v>
      </c>
      <c r="B9" s="89">
        <f>SUM(C9:G9)</f>
        <v>62</v>
      </c>
      <c r="C9" s="58">
        <v>33</v>
      </c>
      <c r="D9" s="67">
        <v>6</v>
      </c>
      <c r="E9" s="56">
        <v>3</v>
      </c>
      <c r="F9" s="56">
        <v>19</v>
      </c>
      <c r="G9" s="95">
        <v>1</v>
      </c>
    </row>
    <row r="10" spans="1:17" ht="15" x14ac:dyDescent="0.25">
      <c r="A10" s="77" t="s">
        <v>28</v>
      </c>
      <c r="B10" s="89">
        <f t="shared" ref="B10:B17" si="0">SUM(C10:G10)</f>
        <v>718</v>
      </c>
      <c r="C10" s="58">
        <v>283</v>
      </c>
      <c r="D10" s="67">
        <v>96</v>
      </c>
      <c r="E10" s="56">
        <v>30</v>
      </c>
      <c r="F10" s="56">
        <v>249</v>
      </c>
      <c r="G10" s="59">
        <v>60</v>
      </c>
    </row>
    <row r="11" spans="1:17" ht="15" x14ac:dyDescent="0.25">
      <c r="A11" s="77" t="s">
        <v>29</v>
      </c>
      <c r="B11" s="89">
        <f t="shared" si="0"/>
        <v>256</v>
      </c>
      <c r="C11" s="58">
        <v>105</v>
      </c>
      <c r="D11" s="67">
        <v>22</v>
      </c>
      <c r="E11" s="56">
        <v>37</v>
      </c>
      <c r="F11" s="58">
        <v>78</v>
      </c>
      <c r="G11" s="59">
        <v>14</v>
      </c>
    </row>
    <row r="12" spans="1:17" ht="15" x14ac:dyDescent="0.25">
      <c r="A12" s="78" t="s">
        <v>30</v>
      </c>
      <c r="B12" s="89">
        <f t="shared" si="0"/>
        <v>337</v>
      </c>
      <c r="C12" s="58">
        <v>152</v>
      </c>
      <c r="D12" s="67">
        <v>69</v>
      </c>
      <c r="E12" s="56">
        <v>19</v>
      </c>
      <c r="F12" s="56">
        <v>83</v>
      </c>
      <c r="G12" s="59">
        <v>14</v>
      </c>
    </row>
    <row r="13" spans="1:17" ht="15" x14ac:dyDescent="0.25">
      <c r="A13" s="77" t="s">
        <v>31</v>
      </c>
      <c r="B13" s="89">
        <f t="shared" si="0"/>
        <v>1025</v>
      </c>
      <c r="C13" s="58">
        <v>339</v>
      </c>
      <c r="D13" s="67">
        <v>152</v>
      </c>
      <c r="E13" s="56">
        <v>136</v>
      </c>
      <c r="F13" s="56">
        <v>340</v>
      </c>
      <c r="G13" s="59">
        <v>58</v>
      </c>
    </row>
    <row r="14" spans="1:17" ht="15" x14ac:dyDescent="0.25">
      <c r="A14" s="76" t="s">
        <v>32</v>
      </c>
      <c r="B14" s="89">
        <f t="shared" si="0"/>
        <v>25</v>
      </c>
      <c r="C14" s="58">
        <v>6</v>
      </c>
      <c r="D14" s="67">
        <v>12</v>
      </c>
      <c r="E14" s="56">
        <v>3</v>
      </c>
      <c r="F14" s="56">
        <v>3</v>
      </c>
      <c r="G14" s="59">
        <v>1</v>
      </c>
    </row>
    <row r="15" spans="1:17" ht="15" x14ac:dyDescent="0.25">
      <c r="A15" s="78" t="s">
        <v>33</v>
      </c>
      <c r="B15" s="89">
        <f t="shared" si="0"/>
        <v>1061</v>
      </c>
      <c r="C15" s="58">
        <v>447</v>
      </c>
      <c r="D15" s="67">
        <v>176</v>
      </c>
      <c r="E15" s="56">
        <v>47</v>
      </c>
      <c r="F15" s="56">
        <v>353</v>
      </c>
      <c r="G15" s="59">
        <v>38</v>
      </c>
    </row>
    <row r="16" spans="1:17" ht="15" x14ac:dyDescent="0.25">
      <c r="A16" s="77" t="s">
        <v>35</v>
      </c>
      <c r="B16" s="89">
        <f t="shared" si="0"/>
        <v>189</v>
      </c>
      <c r="C16" s="58">
        <v>69</v>
      </c>
      <c r="D16" s="67">
        <v>48</v>
      </c>
      <c r="E16" s="56">
        <v>11</v>
      </c>
      <c r="F16" s="56">
        <v>59</v>
      </c>
      <c r="G16" s="59">
        <v>2</v>
      </c>
    </row>
    <row r="17" spans="1:195" ht="15.75" thickBot="1" x14ac:dyDescent="0.3">
      <c r="A17" s="77" t="s">
        <v>34</v>
      </c>
      <c r="B17" s="89">
        <f t="shared" si="0"/>
        <v>3271</v>
      </c>
      <c r="C17" s="58">
        <v>1240</v>
      </c>
      <c r="D17" s="67">
        <v>898</v>
      </c>
      <c r="E17" s="56">
        <v>243</v>
      </c>
      <c r="F17" s="56">
        <v>728</v>
      </c>
      <c r="G17" s="60">
        <v>162</v>
      </c>
    </row>
    <row r="18" spans="1:195" ht="15" x14ac:dyDescent="0.25">
      <c r="A18" s="75" t="s">
        <v>5</v>
      </c>
      <c r="B18" s="97">
        <f t="shared" ref="B18:G18" si="1">SUM(B9:B17)</f>
        <v>6944</v>
      </c>
      <c r="C18" s="131">
        <f t="shared" si="1"/>
        <v>2674</v>
      </c>
      <c r="D18" s="132">
        <f t="shared" si="1"/>
        <v>1479</v>
      </c>
      <c r="E18" s="132">
        <f t="shared" si="1"/>
        <v>529</v>
      </c>
      <c r="F18" s="132">
        <f t="shared" si="1"/>
        <v>1912</v>
      </c>
      <c r="G18" s="92">
        <f t="shared" si="1"/>
        <v>350</v>
      </c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ht="13.5" thickBot="1" x14ac:dyDescent="0.25">
      <c r="A19" s="79"/>
      <c r="B19" s="80"/>
      <c r="C19" s="81"/>
      <c r="D19" s="81"/>
      <c r="E19" s="81"/>
      <c r="F19" s="81"/>
      <c r="G19" s="82"/>
    </row>
    <row r="20" spans="1:195" x14ac:dyDescent="0.2">
      <c r="A20" s="39"/>
      <c r="B20" s="40"/>
      <c r="C20" s="26"/>
      <c r="D20" s="26"/>
      <c r="E20" s="26"/>
      <c r="F20" s="26"/>
      <c r="G20" s="26"/>
    </row>
    <row r="21" spans="1:195" x14ac:dyDescent="0.2">
      <c r="A21" s="39"/>
      <c r="B21" s="40"/>
      <c r="C21" s="26"/>
      <c r="D21" s="26"/>
      <c r="E21" s="26"/>
      <c r="F21" s="26"/>
      <c r="G21" s="26"/>
    </row>
    <row r="22" spans="1:195" ht="14.25" x14ac:dyDescent="0.2">
      <c r="A22" s="42"/>
      <c r="B22" s="40"/>
      <c r="C22" s="26"/>
      <c r="D22" s="26"/>
      <c r="E22" s="26"/>
      <c r="F22" s="26"/>
      <c r="G22" s="26"/>
    </row>
    <row r="23" spans="1:195" x14ac:dyDescent="0.2">
      <c r="A23" s="130"/>
      <c r="B23" s="130"/>
      <c r="C23" s="130"/>
      <c r="D23" s="130"/>
      <c r="E23" s="28"/>
      <c r="F23" s="5"/>
      <c r="G23" s="7"/>
    </row>
    <row r="24" spans="1:195" x14ac:dyDescent="0.2">
      <c r="A24" s="33" t="s">
        <v>12</v>
      </c>
      <c r="F24" s="3"/>
    </row>
    <row r="25" spans="1:195" ht="16.5" customHeight="1" x14ac:dyDescent="0.2">
      <c r="A25" s="11"/>
      <c r="F25" s="3"/>
    </row>
  </sheetData>
  <mergeCells count="1">
    <mergeCell ref="A23:D23"/>
  </mergeCells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5"/>
  <sheetViews>
    <sheetView showGridLines="0" zoomScale="75" workbookViewId="0">
      <selection activeCell="D25" sqref="D25"/>
    </sheetView>
  </sheetViews>
  <sheetFormatPr defaultRowHeight="12.75" x14ac:dyDescent="0.2"/>
  <cols>
    <col min="1" max="1" width="71.5703125" customWidth="1"/>
    <col min="2" max="2" width="13.28515625" customWidth="1"/>
    <col min="3" max="3" width="11.140625" bestFit="1" customWidth="1"/>
    <col min="4" max="4" width="19" bestFit="1" customWidth="1"/>
    <col min="5" max="5" width="19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7" x14ac:dyDescent="0.2">
      <c r="A1" s="5" t="s">
        <v>15</v>
      </c>
    </row>
    <row r="2" spans="1:17" ht="15" x14ac:dyDescent="0.25">
      <c r="A2" s="25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" customHeight="1" x14ac:dyDescent="0.25">
      <c r="A3" s="1"/>
      <c r="C3" s="5"/>
      <c r="D3" s="30" t="s">
        <v>38</v>
      </c>
      <c r="E3" s="3"/>
      <c r="F3" s="5"/>
      <c r="G3" s="5"/>
      <c r="H3" s="5"/>
      <c r="I3" s="4"/>
      <c r="J3" s="4"/>
    </row>
    <row r="4" spans="1:17" ht="10.5" customHeight="1" thickBot="1" x14ac:dyDescent="0.25"/>
    <row r="5" spans="1:17" x14ac:dyDescent="0.2">
      <c r="A5" s="70" t="s">
        <v>6</v>
      </c>
      <c r="B5" s="127"/>
      <c r="C5" s="71"/>
      <c r="D5" s="72"/>
      <c r="E5" s="71"/>
      <c r="F5" s="73"/>
      <c r="G5" s="74"/>
    </row>
    <row r="6" spans="1:17" x14ac:dyDescent="0.2">
      <c r="A6" s="75" t="s">
        <v>4</v>
      </c>
      <c r="B6" s="124" t="s">
        <v>7</v>
      </c>
      <c r="C6" s="125" t="s">
        <v>1</v>
      </c>
      <c r="D6" s="68" t="s">
        <v>10</v>
      </c>
      <c r="E6" s="125" t="s">
        <v>8</v>
      </c>
      <c r="F6" s="68" t="s">
        <v>2</v>
      </c>
      <c r="G6" s="128" t="s">
        <v>3</v>
      </c>
    </row>
    <row r="7" spans="1:17" x14ac:dyDescent="0.2">
      <c r="A7" s="75"/>
      <c r="B7" s="124"/>
      <c r="C7" s="68"/>
      <c r="D7" s="68"/>
      <c r="E7" s="68"/>
      <c r="F7" s="68"/>
      <c r="G7" s="120"/>
    </row>
    <row r="8" spans="1:17" x14ac:dyDescent="0.2">
      <c r="A8" s="75"/>
      <c r="B8" s="69"/>
      <c r="C8" s="68"/>
      <c r="D8" s="68"/>
      <c r="E8" s="68"/>
      <c r="F8" s="68"/>
      <c r="G8" s="120"/>
    </row>
    <row r="9" spans="1:17" ht="15.75" x14ac:dyDescent="0.25">
      <c r="A9" s="76" t="s">
        <v>27</v>
      </c>
      <c r="B9" s="89">
        <f>SUM(C9:G9)</f>
        <v>71</v>
      </c>
      <c r="C9" s="137">
        <v>42</v>
      </c>
      <c r="D9" s="93">
        <v>7</v>
      </c>
      <c r="E9" s="94">
        <v>3</v>
      </c>
      <c r="F9" s="121">
        <v>17</v>
      </c>
      <c r="G9" s="95">
        <v>2</v>
      </c>
    </row>
    <row r="10" spans="1:17" ht="15.75" x14ac:dyDescent="0.25">
      <c r="A10" s="77" t="s">
        <v>28</v>
      </c>
      <c r="B10" s="89">
        <f t="shared" ref="B10:B17" si="0">SUM(C10:G10)</f>
        <v>815</v>
      </c>
      <c r="C10" s="57">
        <v>289</v>
      </c>
      <c r="D10" s="67">
        <v>105</v>
      </c>
      <c r="E10" s="56">
        <v>34</v>
      </c>
      <c r="F10" s="122">
        <v>204</v>
      </c>
      <c r="G10" s="59">
        <v>183</v>
      </c>
    </row>
    <row r="11" spans="1:17" ht="15.75" x14ac:dyDescent="0.25">
      <c r="A11" s="77" t="s">
        <v>29</v>
      </c>
      <c r="B11" s="89">
        <f t="shared" si="0"/>
        <v>269</v>
      </c>
      <c r="C11" s="57">
        <v>114</v>
      </c>
      <c r="D11" s="67">
        <v>26</v>
      </c>
      <c r="E11" s="56">
        <v>40</v>
      </c>
      <c r="F11" s="122">
        <v>72</v>
      </c>
      <c r="G11" s="59">
        <v>17</v>
      </c>
    </row>
    <row r="12" spans="1:17" ht="15.75" x14ac:dyDescent="0.25">
      <c r="A12" s="78" t="s">
        <v>30</v>
      </c>
      <c r="B12" s="89">
        <f t="shared" si="0"/>
        <v>361</v>
      </c>
      <c r="C12" s="57">
        <v>154</v>
      </c>
      <c r="D12" s="67">
        <v>75</v>
      </c>
      <c r="E12" s="56">
        <v>27</v>
      </c>
      <c r="F12" s="122">
        <v>84</v>
      </c>
      <c r="G12" s="59">
        <v>21</v>
      </c>
    </row>
    <row r="13" spans="1:17" ht="15.75" x14ac:dyDescent="0.25">
      <c r="A13" s="77" t="s">
        <v>31</v>
      </c>
      <c r="B13" s="89">
        <f t="shared" si="0"/>
        <v>1111</v>
      </c>
      <c r="C13" s="57">
        <v>363</v>
      </c>
      <c r="D13" s="67">
        <v>254</v>
      </c>
      <c r="E13" s="56">
        <v>138</v>
      </c>
      <c r="F13" s="122">
        <v>271</v>
      </c>
      <c r="G13" s="59">
        <v>85</v>
      </c>
    </row>
    <row r="14" spans="1:17" ht="15.75" x14ac:dyDescent="0.25">
      <c r="A14" s="76" t="s">
        <v>32</v>
      </c>
      <c r="B14" s="89">
        <f t="shared" si="0"/>
        <v>28</v>
      </c>
      <c r="C14" s="57">
        <v>9</v>
      </c>
      <c r="D14" s="67">
        <v>9</v>
      </c>
      <c r="E14" s="56">
        <v>3</v>
      </c>
      <c r="F14" s="122">
        <v>6</v>
      </c>
      <c r="G14" s="59">
        <v>1</v>
      </c>
    </row>
    <row r="15" spans="1:17" ht="15.75" x14ac:dyDescent="0.25">
      <c r="A15" s="78" t="s">
        <v>33</v>
      </c>
      <c r="B15" s="89">
        <f t="shared" si="0"/>
        <v>1106</v>
      </c>
      <c r="C15" s="57">
        <v>463</v>
      </c>
      <c r="D15" s="67">
        <v>178</v>
      </c>
      <c r="E15" s="56">
        <v>55</v>
      </c>
      <c r="F15" s="122">
        <v>362</v>
      </c>
      <c r="G15" s="59">
        <v>48</v>
      </c>
    </row>
    <row r="16" spans="1:17" ht="15.75" x14ac:dyDescent="0.25">
      <c r="A16" s="77" t="s">
        <v>35</v>
      </c>
      <c r="B16" s="89">
        <f t="shared" si="0"/>
        <v>197</v>
      </c>
      <c r="C16" s="57">
        <v>80</v>
      </c>
      <c r="D16" s="67">
        <v>46</v>
      </c>
      <c r="E16" s="56">
        <v>8</v>
      </c>
      <c r="F16" s="123">
        <v>60</v>
      </c>
      <c r="G16" s="59">
        <v>3</v>
      </c>
    </row>
    <row r="17" spans="1:195" ht="15.75" x14ac:dyDescent="0.25">
      <c r="A17" s="77" t="s">
        <v>34</v>
      </c>
      <c r="B17" s="89">
        <f t="shared" si="0"/>
        <v>3183</v>
      </c>
      <c r="C17" s="138">
        <v>1259</v>
      </c>
      <c r="D17" s="133">
        <v>862</v>
      </c>
      <c r="E17" s="134">
        <v>254</v>
      </c>
      <c r="F17" s="135">
        <v>645</v>
      </c>
      <c r="G17" s="136">
        <v>163</v>
      </c>
    </row>
    <row r="18" spans="1:195" ht="15" x14ac:dyDescent="0.25">
      <c r="A18" s="75" t="s">
        <v>5</v>
      </c>
      <c r="B18" s="89">
        <f t="shared" ref="B18:G18" si="1">SUM(B9:B17)</f>
        <v>7141</v>
      </c>
      <c r="C18" s="139">
        <f t="shared" si="1"/>
        <v>2773</v>
      </c>
      <c r="D18" s="91">
        <f t="shared" si="1"/>
        <v>1562</v>
      </c>
      <c r="E18" s="91">
        <f t="shared" si="1"/>
        <v>562</v>
      </c>
      <c r="F18" s="91">
        <f t="shared" si="1"/>
        <v>1721</v>
      </c>
      <c r="G18" s="92">
        <f t="shared" si="1"/>
        <v>523</v>
      </c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ht="13.5" thickBot="1" x14ac:dyDescent="0.25">
      <c r="A19" s="79"/>
      <c r="B19" s="80"/>
      <c r="C19" s="81"/>
      <c r="D19" s="81"/>
      <c r="E19" s="81"/>
      <c r="F19" s="81"/>
      <c r="G19" s="82"/>
    </row>
    <row r="20" spans="1:195" x14ac:dyDescent="0.2">
      <c r="A20" s="39"/>
      <c r="B20" s="40"/>
      <c r="C20" s="26"/>
      <c r="D20" s="26"/>
      <c r="E20" s="26"/>
      <c r="F20" s="26"/>
      <c r="G20" s="26"/>
    </row>
    <row r="21" spans="1:195" x14ac:dyDescent="0.2">
      <c r="A21" s="39"/>
      <c r="B21" s="40"/>
      <c r="C21" s="26"/>
      <c r="D21" s="26"/>
      <c r="E21" s="26"/>
      <c r="F21" s="26"/>
      <c r="G21" s="26"/>
    </row>
    <row r="22" spans="1:195" ht="14.25" x14ac:dyDescent="0.2">
      <c r="A22" s="42"/>
      <c r="B22" s="40"/>
      <c r="C22" s="26"/>
      <c r="D22" s="26"/>
      <c r="E22" s="26"/>
      <c r="F22" s="26"/>
      <c r="G22" s="26"/>
    </row>
    <row r="23" spans="1:195" x14ac:dyDescent="0.2">
      <c r="A23" s="130"/>
      <c r="B23" s="130"/>
      <c r="C23" s="130"/>
      <c r="D23" s="130"/>
      <c r="E23" s="28"/>
      <c r="F23" s="5"/>
      <c r="G23" s="7"/>
    </row>
    <row r="24" spans="1:195" x14ac:dyDescent="0.2">
      <c r="A24" s="3"/>
      <c r="F24" s="3"/>
    </row>
    <row r="25" spans="1:195" ht="16.5" customHeight="1" x14ac:dyDescent="0.2">
      <c r="A25" s="11"/>
      <c r="F25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4"/>
  <sheetViews>
    <sheetView showGridLines="0" zoomScale="75" workbookViewId="0">
      <selection activeCell="D29" sqref="D29"/>
    </sheetView>
  </sheetViews>
  <sheetFormatPr defaultRowHeight="12.75" x14ac:dyDescent="0.2"/>
  <cols>
    <col min="1" max="1" width="72.28515625" customWidth="1"/>
    <col min="2" max="2" width="13.28515625" customWidth="1"/>
    <col min="3" max="3" width="11.140625" bestFit="1" customWidth="1"/>
    <col min="4" max="4" width="19" bestFit="1" customWidth="1"/>
    <col min="5" max="5" width="19.5703125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7" x14ac:dyDescent="0.2">
      <c r="A1" s="5" t="s">
        <v>16</v>
      </c>
    </row>
    <row r="2" spans="1:17" ht="15" x14ac:dyDescent="0.25">
      <c r="A2" s="25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" customHeight="1" x14ac:dyDescent="0.25">
      <c r="A3" s="1"/>
      <c r="C3" s="5"/>
      <c r="D3" s="30" t="s">
        <v>39</v>
      </c>
      <c r="E3" s="3"/>
      <c r="F3" s="5"/>
      <c r="G3" s="5"/>
      <c r="H3" s="5"/>
      <c r="I3" s="4"/>
      <c r="J3" s="4"/>
    </row>
    <row r="4" spans="1:17" ht="10.5" customHeight="1" thickBot="1" x14ac:dyDescent="0.25"/>
    <row r="5" spans="1:17" x14ac:dyDescent="0.2">
      <c r="A5" s="70" t="s">
        <v>6</v>
      </c>
      <c r="B5" s="127"/>
      <c r="C5" s="71"/>
      <c r="D5" s="72"/>
      <c r="E5" s="71"/>
      <c r="F5" s="73"/>
      <c r="G5" s="74"/>
    </row>
    <row r="6" spans="1:17" x14ac:dyDescent="0.2">
      <c r="A6" s="75" t="s">
        <v>4</v>
      </c>
      <c r="B6" s="124" t="s">
        <v>7</v>
      </c>
      <c r="C6" s="125" t="s">
        <v>1</v>
      </c>
      <c r="D6" s="68" t="s">
        <v>10</v>
      </c>
      <c r="E6" s="125" t="s">
        <v>8</v>
      </c>
      <c r="F6" s="68" t="s">
        <v>2</v>
      </c>
      <c r="G6" s="128" t="s">
        <v>3</v>
      </c>
    </row>
    <row r="7" spans="1:17" x14ac:dyDescent="0.2">
      <c r="A7" s="75"/>
      <c r="B7" s="69"/>
      <c r="C7" s="68"/>
      <c r="D7" s="68"/>
      <c r="E7" s="68"/>
      <c r="F7" s="68"/>
      <c r="G7" s="120"/>
    </row>
    <row r="8" spans="1:17" ht="15.75" x14ac:dyDescent="0.25">
      <c r="A8" s="76" t="s">
        <v>27</v>
      </c>
      <c r="B8" s="89">
        <f>SUM(C8:G8)</f>
        <v>82</v>
      </c>
      <c r="C8" s="58">
        <v>45</v>
      </c>
      <c r="D8" s="67">
        <v>10</v>
      </c>
      <c r="E8" s="56">
        <v>3</v>
      </c>
      <c r="F8" s="121">
        <v>18</v>
      </c>
      <c r="G8" s="59">
        <v>6</v>
      </c>
    </row>
    <row r="9" spans="1:17" ht="15.75" x14ac:dyDescent="0.25">
      <c r="A9" s="77" t="s">
        <v>28</v>
      </c>
      <c r="B9" s="89">
        <f t="shared" ref="B9:B16" si="0">SUM(C9:G9)</f>
        <v>883</v>
      </c>
      <c r="C9" s="58">
        <v>298</v>
      </c>
      <c r="D9" s="67">
        <v>121</v>
      </c>
      <c r="E9" s="56">
        <v>34</v>
      </c>
      <c r="F9" s="122">
        <v>234</v>
      </c>
      <c r="G9" s="59">
        <v>196</v>
      </c>
    </row>
    <row r="10" spans="1:17" ht="15.75" x14ac:dyDescent="0.25">
      <c r="A10" s="77" t="s">
        <v>29</v>
      </c>
      <c r="B10" s="89">
        <f t="shared" si="0"/>
        <v>299</v>
      </c>
      <c r="C10" s="58">
        <v>127</v>
      </c>
      <c r="D10" s="67">
        <v>32</v>
      </c>
      <c r="E10" s="56">
        <v>54</v>
      </c>
      <c r="F10" s="122">
        <v>70</v>
      </c>
      <c r="G10" s="59">
        <v>16</v>
      </c>
    </row>
    <row r="11" spans="1:17" ht="15.75" x14ac:dyDescent="0.25">
      <c r="A11" s="78" t="s">
        <v>30</v>
      </c>
      <c r="B11" s="89">
        <f t="shared" si="0"/>
        <v>414</v>
      </c>
      <c r="C11" s="58">
        <v>174</v>
      </c>
      <c r="D11" s="67">
        <v>82</v>
      </c>
      <c r="E11" s="56">
        <v>33</v>
      </c>
      <c r="F11" s="122">
        <v>108</v>
      </c>
      <c r="G11" s="59">
        <v>17</v>
      </c>
    </row>
    <row r="12" spans="1:17" ht="15.75" x14ac:dyDescent="0.25">
      <c r="A12" s="77" t="s">
        <v>31</v>
      </c>
      <c r="B12" s="89">
        <f t="shared" si="0"/>
        <v>1462</v>
      </c>
      <c r="C12" s="58">
        <v>446</v>
      </c>
      <c r="D12" s="67">
        <v>324</v>
      </c>
      <c r="E12" s="56">
        <v>205</v>
      </c>
      <c r="F12" s="122">
        <v>350</v>
      </c>
      <c r="G12" s="59">
        <v>137</v>
      </c>
    </row>
    <row r="13" spans="1:17" ht="15.75" x14ac:dyDescent="0.25">
      <c r="A13" s="76" t="s">
        <v>32</v>
      </c>
      <c r="B13" s="89">
        <f t="shared" si="0"/>
        <v>26</v>
      </c>
      <c r="C13" s="58">
        <v>13</v>
      </c>
      <c r="D13" s="67">
        <v>2</v>
      </c>
      <c r="E13" s="56">
        <v>3</v>
      </c>
      <c r="F13" s="122">
        <v>4</v>
      </c>
      <c r="G13" s="59">
        <v>4</v>
      </c>
    </row>
    <row r="14" spans="1:17" ht="15.75" x14ac:dyDescent="0.25">
      <c r="A14" s="78" t="s">
        <v>33</v>
      </c>
      <c r="B14" s="89">
        <f t="shared" si="0"/>
        <v>1144</v>
      </c>
      <c r="C14" s="58">
        <v>489</v>
      </c>
      <c r="D14" s="67">
        <v>178</v>
      </c>
      <c r="E14" s="56">
        <v>106</v>
      </c>
      <c r="F14" s="122">
        <v>336</v>
      </c>
      <c r="G14" s="59">
        <v>35</v>
      </c>
    </row>
    <row r="15" spans="1:17" ht="15.75" x14ac:dyDescent="0.25">
      <c r="A15" s="77" t="s">
        <v>35</v>
      </c>
      <c r="B15" s="89">
        <f t="shared" si="0"/>
        <v>212</v>
      </c>
      <c r="C15" s="58">
        <v>84</v>
      </c>
      <c r="D15" s="67">
        <v>52</v>
      </c>
      <c r="E15" s="56">
        <v>12</v>
      </c>
      <c r="F15" s="123">
        <v>53</v>
      </c>
      <c r="G15" s="59">
        <v>11</v>
      </c>
    </row>
    <row r="16" spans="1:17" ht="15.75" x14ac:dyDescent="0.25">
      <c r="A16" s="77" t="s">
        <v>34</v>
      </c>
      <c r="B16" s="89">
        <f t="shared" si="0"/>
        <v>3441</v>
      </c>
      <c r="C16" s="58">
        <v>1422</v>
      </c>
      <c r="D16" s="67">
        <v>885</v>
      </c>
      <c r="E16" s="56">
        <v>233</v>
      </c>
      <c r="F16" s="123">
        <v>678</v>
      </c>
      <c r="G16" s="59">
        <v>223</v>
      </c>
    </row>
    <row r="17" spans="1:195" ht="15" x14ac:dyDescent="0.25">
      <c r="A17" s="75" t="s">
        <v>5</v>
      </c>
      <c r="B17" s="89">
        <f t="shared" ref="B17:G17" si="1">SUM(B8:B16)</f>
        <v>7963</v>
      </c>
      <c r="C17" s="90">
        <f t="shared" si="1"/>
        <v>3098</v>
      </c>
      <c r="D17" s="91">
        <f t="shared" si="1"/>
        <v>1686</v>
      </c>
      <c r="E17" s="91">
        <f t="shared" si="1"/>
        <v>683</v>
      </c>
      <c r="F17" s="96">
        <f t="shared" si="1"/>
        <v>1851</v>
      </c>
      <c r="G17" s="92">
        <f t="shared" si="1"/>
        <v>645</v>
      </c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</row>
    <row r="18" spans="1:195" ht="13.5" thickBot="1" x14ac:dyDescent="0.25">
      <c r="A18" s="79"/>
      <c r="B18" s="80"/>
      <c r="C18" s="81"/>
      <c r="D18" s="81"/>
      <c r="E18" s="81"/>
      <c r="F18" s="81"/>
      <c r="G18" s="82"/>
    </row>
    <row r="19" spans="1:195" x14ac:dyDescent="0.2">
      <c r="A19" s="39"/>
      <c r="B19" s="40"/>
      <c r="C19" s="26"/>
      <c r="D19" s="26"/>
      <c r="E19" s="26"/>
      <c r="F19" s="26"/>
      <c r="G19" s="26"/>
    </row>
    <row r="20" spans="1:195" x14ac:dyDescent="0.2">
      <c r="A20" s="39"/>
      <c r="B20" s="40"/>
      <c r="C20" s="26"/>
      <c r="D20" s="26"/>
      <c r="E20" s="26"/>
      <c r="F20" s="26"/>
      <c r="G20" s="26"/>
    </row>
    <row r="21" spans="1:195" ht="14.25" x14ac:dyDescent="0.2">
      <c r="A21" s="42"/>
      <c r="B21" s="40"/>
      <c r="C21" s="26"/>
      <c r="D21" s="26"/>
      <c r="E21" s="26"/>
      <c r="F21" s="26"/>
      <c r="G21" s="26"/>
    </row>
    <row r="22" spans="1:195" x14ac:dyDescent="0.2">
      <c r="A22" s="130"/>
      <c r="B22" s="130"/>
      <c r="C22" s="130"/>
      <c r="D22" s="130"/>
      <c r="E22" s="28"/>
      <c r="F22" s="5"/>
      <c r="G22" s="7"/>
    </row>
    <row r="23" spans="1:195" x14ac:dyDescent="0.2">
      <c r="A23" s="41"/>
      <c r="B23" s="39"/>
      <c r="C23" s="39"/>
      <c r="D23" s="39"/>
      <c r="F23" s="3"/>
    </row>
    <row r="24" spans="1:195" ht="16.5" customHeight="1" x14ac:dyDescent="0.2">
      <c r="A24" s="11"/>
      <c r="F24" s="3"/>
    </row>
  </sheetData>
  <mergeCells count="1">
    <mergeCell ref="A22:D22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B29" sqref="B29"/>
    </sheetView>
  </sheetViews>
  <sheetFormatPr defaultRowHeight="12.75" x14ac:dyDescent="0.2"/>
  <cols>
    <col min="1" max="1" width="72" customWidth="1"/>
    <col min="2" max="2" width="19.7109375" customWidth="1"/>
    <col min="3" max="3" width="12.140625" customWidth="1"/>
    <col min="4" max="4" width="17.28515625" customWidth="1"/>
    <col min="5" max="5" width="15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17</v>
      </c>
    </row>
    <row r="2" spans="1:9" ht="15" x14ac:dyDescent="0.25">
      <c r="A2" s="25" t="s">
        <v>26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40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70" t="s">
        <v>6</v>
      </c>
      <c r="B5" s="107"/>
      <c r="C5" s="71"/>
      <c r="D5" s="72"/>
      <c r="E5" s="71"/>
      <c r="F5" s="73"/>
      <c r="G5" s="74"/>
    </row>
    <row r="6" spans="1:9" ht="15" x14ac:dyDescent="0.25">
      <c r="A6" s="75" t="s">
        <v>4</v>
      </c>
      <c r="B6" s="103" t="s">
        <v>7</v>
      </c>
      <c r="C6" s="104" t="s">
        <v>1</v>
      </c>
      <c r="D6" s="105" t="s">
        <v>10</v>
      </c>
      <c r="E6" s="104" t="s">
        <v>8</v>
      </c>
      <c r="F6" s="105" t="s">
        <v>2</v>
      </c>
      <c r="G6" s="108" t="s">
        <v>3</v>
      </c>
    </row>
    <row r="7" spans="1:9" ht="15" x14ac:dyDescent="0.25">
      <c r="A7" s="75"/>
      <c r="B7" s="103"/>
      <c r="C7" s="105"/>
      <c r="D7" s="105"/>
      <c r="E7" s="105"/>
      <c r="F7" s="105"/>
      <c r="G7" s="109"/>
    </row>
    <row r="8" spans="1:9" ht="15" x14ac:dyDescent="0.25">
      <c r="A8" s="75"/>
      <c r="B8" s="103"/>
      <c r="C8" s="105"/>
      <c r="D8" s="105"/>
      <c r="E8" s="105"/>
      <c r="F8" s="105"/>
      <c r="G8" s="109"/>
    </row>
    <row r="9" spans="1:9" ht="15.75" x14ac:dyDescent="0.25">
      <c r="A9" s="76" t="s">
        <v>27</v>
      </c>
      <c r="B9" s="98">
        <f>SUM(C9:G9)</f>
        <v>69</v>
      </c>
      <c r="C9" s="58">
        <v>45</v>
      </c>
      <c r="D9" s="67">
        <v>4</v>
      </c>
      <c r="E9" s="56">
        <v>3</v>
      </c>
      <c r="F9" s="121">
        <v>16</v>
      </c>
      <c r="G9" s="59">
        <v>1</v>
      </c>
    </row>
    <row r="10" spans="1:9" ht="15.75" x14ac:dyDescent="0.25">
      <c r="A10" s="77" t="s">
        <v>28</v>
      </c>
      <c r="B10" s="98">
        <f t="shared" ref="B10:B17" si="0">SUM(C10:G10)</f>
        <v>916</v>
      </c>
      <c r="C10" s="58">
        <v>317</v>
      </c>
      <c r="D10" s="67">
        <v>89</v>
      </c>
      <c r="E10" s="56">
        <v>36</v>
      </c>
      <c r="F10" s="122">
        <v>259</v>
      </c>
      <c r="G10" s="59">
        <v>215</v>
      </c>
    </row>
    <row r="11" spans="1:9" ht="15.75" x14ac:dyDescent="0.25">
      <c r="A11" s="77" t="s">
        <v>29</v>
      </c>
      <c r="B11" s="98">
        <f t="shared" si="0"/>
        <v>284</v>
      </c>
      <c r="C11" s="58">
        <v>124</v>
      </c>
      <c r="D11" s="67">
        <v>29</v>
      </c>
      <c r="E11" s="56">
        <v>51</v>
      </c>
      <c r="F11" s="122">
        <v>68</v>
      </c>
      <c r="G11" s="59">
        <v>12</v>
      </c>
    </row>
    <row r="12" spans="1:9" ht="15.75" x14ac:dyDescent="0.25">
      <c r="A12" s="78" t="s">
        <v>30</v>
      </c>
      <c r="B12" s="98">
        <f t="shared" si="0"/>
        <v>348</v>
      </c>
      <c r="C12" s="58">
        <v>161</v>
      </c>
      <c r="D12" s="67">
        <v>52</v>
      </c>
      <c r="E12" s="56">
        <v>18</v>
      </c>
      <c r="F12" s="122">
        <v>101</v>
      </c>
      <c r="G12" s="59">
        <v>16</v>
      </c>
    </row>
    <row r="13" spans="1:9" ht="15.75" x14ac:dyDescent="0.25">
      <c r="A13" s="77" t="s">
        <v>31</v>
      </c>
      <c r="B13" s="98">
        <f t="shared" si="0"/>
        <v>1557</v>
      </c>
      <c r="C13" s="58">
        <v>475</v>
      </c>
      <c r="D13" s="67">
        <v>289</v>
      </c>
      <c r="E13" s="56">
        <v>224</v>
      </c>
      <c r="F13" s="122">
        <v>402</v>
      </c>
      <c r="G13" s="59">
        <v>167</v>
      </c>
    </row>
    <row r="14" spans="1:9" ht="15.75" x14ac:dyDescent="0.25">
      <c r="A14" s="76" t="s">
        <v>32</v>
      </c>
      <c r="B14" s="98">
        <f t="shared" si="0"/>
        <v>35</v>
      </c>
      <c r="C14" s="58">
        <v>20</v>
      </c>
      <c r="D14" s="67">
        <v>1</v>
      </c>
      <c r="E14" s="56">
        <v>5</v>
      </c>
      <c r="F14" s="122">
        <v>5</v>
      </c>
      <c r="G14" s="59">
        <v>4</v>
      </c>
    </row>
    <row r="15" spans="1:9" ht="15.75" x14ac:dyDescent="0.25">
      <c r="A15" s="78" t="s">
        <v>33</v>
      </c>
      <c r="B15" s="98">
        <f t="shared" si="0"/>
        <v>1159</v>
      </c>
      <c r="C15" s="58">
        <v>493</v>
      </c>
      <c r="D15" s="67">
        <v>167</v>
      </c>
      <c r="E15" s="56">
        <v>102</v>
      </c>
      <c r="F15" s="122">
        <v>356</v>
      </c>
      <c r="G15" s="59">
        <v>41</v>
      </c>
    </row>
    <row r="16" spans="1:9" ht="15.75" x14ac:dyDescent="0.25">
      <c r="A16" s="77" t="s">
        <v>35</v>
      </c>
      <c r="B16" s="98">
        <f t="shared" si="0"/>
        <v>219</v>
      </c>
      <c r="C16" s="58">
        <v>73</v>
      </c>
      <c r="D16" s="67">
        <v>53</v>
      </c>
      <c r="E16" s="56">
        <v>23</v>
      </c>
      <c r="F16" s="123">
        <v>64</v>
      </c>
      <c r="G16" s="59">
        <v>6</v>
      </c>
    </row>
    <row r="17" spans="1:194" ht="15.75" x14ac:dyDescent="0.25">
      <c r="A17" s="77" t="s">
        <v>34</v>
      </c>
      <c r="B17" s="98">
        <f t="shared" si="0"/>
        <v>3314</v>
      </c>
      <c r="C17" s="58">
        <v>1286</v>
      </c>
      <c r="D17" s="67">
        <v>837</v>
      </c>
      <c r="E17" s="56">
        <v>235</v>
      </c>
      <c r="F17" s="123">
        <v>709</v>
      </c>
      <c r="G17" s="59">
        <v>247</v>
      </c>
    </row>
    <row r="18" spans="1:194" ht="15" x14ac:dyDescent="0.25">
      <c r="A18" s="75" t="s">
        <v>5</v>
      </c>
      <c r="B18" s="98">
        <f t="shared" ref="B18:G18" si="1">SUM(B9:B17)</f>
        <v>7901</v>
      </c>
      <c r="C18" s="67">
        <f t="shared" si="1"/>
        <v>2994</v>
      </c>
      <c r="D18" s="106">
        <f t="shared" si="1"/>
        <v>1521</v>
      </c>
      <c r="E18" s="106">
        <f t="shared" si="1"/>
        <v>697</v>
      </c>
      <c r="F18" s="106">
        <f t="shared" si="1"/>
        <v>1980</v>
      </c>
      <c r="G18" s="110">
        <f t="shared" si="1"/>
        <v>709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79"/>
      <c r="B19" s="80"/>
      <c r="C19" s="81"/>
      <c r="D19" s="81"/>
      <c r="E19" s="81"/>
      <c r="F19" s="81"/>
      <c r="G19" s="82"/>
    </row>
    <row r="20" spans="1:194" x14ac:dyDescent="0.2">
      <c r="A20" s="39"/>
      <c r="B20" s="40"/>
      <c r="C20" s="26"/>
      <c r="D20" s="26"/>
      <c r="E20" s="26"/>
      <c r="F20" s="26"/>
      <c r="G20" s="26"/>
    </row>
    <row r="21" spans="1:194" x14ac:dyDescent="0.2">
      <c r="A21" s="39"/>
      <c r="B21" s="40"/>
      <c r="C21" s="26"/>
      <c r="D21" s="26"/>
      <c r="E21" s="26"/>
      <c r="F21" s="26"/>
      <c r="G21" s="26"/>
    </row>
    <row r="22" spans="1:194" ht="14.25" x14ac:dyDescent="0.2">
      <c r="A22" s="42"/>
      <c r="B22" s="40"/>
      <c r="C22" s="26"/>
      <c r="D22" s="26"/>
      <c r="E22" s="26"/>
      <c r="F22" s="26"/>
    </row>
    <row r="23" spans="1:194" x14ac:dyDescent="0.2">
      <c r="A23" s="130"/>
      <c r="B23" s="130"/>
      <c r="C23" s="130"/>
      <c r="D23" s="130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A33" sqref="A33"/>
    </sheetView>
  </sheetViews>
  <sheetFormatPr defaultRowHeight="12.75" x14ac:dyDescent="0.2"/>
  <cols>
    <col min="1" max="1" width="73.42578125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18</v>
      </c>
    </row>
    <row r="2" spans="1:9" ht="15" x14ac:dyDescent="0.25">
      <c r="A2" s="25" t="s">
        <v>26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41</v>
      </c>
      <c r="E3" s="5"/>
      <c r="F3" s="5"/>
      <c r="G3" s="5"/>
      <c r="H3" s="4"/>
      <c r="I3" s="4"/>
    </row>
    <row r="4" spans="1:9" ht="10.5" customHeight="1" thickBot="1" x14ac:dyDescent="0.25">
      <c r="B4" s="39"/>
    </row>
    <row r="5" spans="1:9" x14ac:dyDescent="0.2">
      <c r="A5" s="70" t="s">
        <v>6</v>
      </c>
      <c r="B5" s="127"/>
      <c r="C5" s="71"/>
      <c r="D5" s="72"/>
      <c r="E5" s="71"/>
      <c r="F5" s="73"/>
      <c r="G5" s="74"/>
    </row>
    <row r="6" spans="1:9" x14ac:dyDescent="0.2">
      <c r="A6" s="75" t="s">
        <v>4</v>
      </c>
      <c r="B6" s="126" t="s">
        <v>7</v>
      </c>
      <c r="C6" s="125" t="s">
        <v>1</v>
      </c>
      <c r="D6" s="68" t="s">
        <v>10</v>
      </c>
      <c r="E6" s="125" t="s">
        <v>8</v>
      </c>
      <c r="F6" s="68" t="s">
        <v>2</v>
      </c>
      <c r="G6" s="128" t="s">
        <v>3</v>
      </c>
    </row>
    <row r="7" spans="1:9" x14ac:dyDescent="0.2">
      <c r="A7" s="75"/>
      <c r="B7" s="124"/>
      <c r="C7" s="68"/>
      <c r="D7" s="68"/>
      <c r="E7" s="68"/>
      <c r="F7" s="68"/>
      <c r="G7" s="120"/>
    </row>
    <row r="8" spans="1:9" x14ac:dyDescent="0.2">
      <c r="A8" s="75"/>
      <c r="B8" s="69"/>
      <c r="C8" s="68"/>
      <c r="D8" s="68"/>
      <c r="E8" s="68"/>
      <c r="F8" s="68"/>
      <c r="G8" s="120"/>
    </row>
    <row r="9" spans="1:9" ht="15.75" x14ac:dyDescent="0.25">
      <c r="A9" s="76" t="s">
        <v>27</v>
      </c>
      <c r="B9" s="89">
        <f>SUM(C9:G9)</f>
        <v>75</v>
      </c>
      <c r="C9" s="58">
        <v>32</v>
      </c>
      <c r="D9" s="67">
        <v>4</v>
      </c>
      <c r="E9" s="56">
        <v>23</v>
      </c>
      <c r="F9" s="121">
        <v>16</v>
      </c>
      <c r="G9" s="59">
        <v>0</v>
      </c>
    </row>
    <row r="10" spans="1:9" ht="15.75" x14ac:dyDescent="0.25">
      <c r="A10" s="77" t="s">
        <v>28</v>
      </c>
      <c r="B10" s="89">
        <f t="shared" ref="B10:B17" si="0">SUM(C10:G10)</f>
        <v>918</v>
      </c>
      <c r="C10" s="58">
        <v>297</v>
      </c>
      <c r="D10" s="67">
        <v>79</v>
      </c>
      <c r="E10" s="56">
        <v>39</v>
      </c>
      <c r="F10" s="122">
        <v>285</v>
      </c>
      <c r="G10" s="59">
        <v>218</v>
      </c>
    </row>
    <row r="11" spans="1:9" ht="15.75" x14ac:dyDescent="0.25">
      <c r="A11" s="77" t="s">
        <v>29</v>
      </c>
      <c r="B11" s="89">
        <f t="shared" si="0"/>
        <v>281</v>
      </c>
      <c r="C11" s="58">
        <v>112</v>
      </c>
      <c r="D11" s="67">
        <v>29</v>
      </c>
      <c r="E11" s="56">
        <v>47</v>
      </c>
      <c r="F11" s="122">
        <v>74</v>
      </c>
      <c r="G11" s="59">
        <v>19</v>
      </c>
    </row>
    <row r="12" spans="1:9" ht="15.75" x14ac:dyDescent="0.25">
      <c r="A12" s="78" t="s">
        <v>30</v>
      </c>
      <c r="B12" s="89">
        <f t="shared" si="0"/>
        <v>342</v>
      </c>
      <c r="C12" s="58">
        <v>129</v>
      </c>
      <c r="D12" s="67">
        <v>57</v>
      </c>
      <c r="E12" s="56">
        <v>29</v>
      </c>
      <c r="F12" s="122">
        <v>107</v>
      </c>
      <c r="G12" s="59">
        <v>20</v>
      </c>
    </row>
    <row r="13" spans="1:9" ht="15.75" x14ac:dyDescent="0.25">
      <c r="A13" s="77" t="s">
        <v>31</v>
      </c>
      <c r="B13" s="89">
        <f t="shared" si="0"/>
        <v>2016</v>
      </c>
      <c r="C13" s="58">
        <v>456</v>
      </c>
      <c r="D13" s="67">
        <v>342</v>
      </c>
      <c r="E13" s="56">
        <v>319</v>
      </c>
      <c r="F13" s="122">
        <v>668</v>
      </c>
      <c r="G13" s="59">
        <v>231</v>
      </c>
    </row>
    <row r="14" spans="1:9" ht="15.75" x14ac:dyDescent="0.25">
      <c r="A14" s="76" t="s">
        <v>32</v>
      </c>
      <c r="B14" s="89">
        <f t="shared" si="0"/>
        <v>24</v>
      </c>
      <c r="C14" s="58">
        <v>8</v>
      </c>
      <c r="D14" s="67">
        <v>1</v>
      </c>
      <c r="E14" s="56">
        <v>5</v>
      </c>
      <c r="F14" s="122">
        <v>6</v>
      </c>
      <c r="G14" s="59">
        <v>4</v>
      </c>
    </row>
    <row r="15" spans="1:9" ht="15.75" x14ac:dyDescent="0.25">
      <c r="A15" s="78" t="s">
        <v>33</v>
      </c>
      <c r="B15" s="89">
        <f t="shared" si="0"/>
        <v>1160</v>
      </c>
      <c r="C15" s="58">
        <v>425</v>
      </c>
      <c r="D15" s="67">
        <v>177</v>
      </c>
      <c r="E15" s="56">
        <v>108</v>
      </c>
      <c r="F15" s="122">
        <v>400</v>
      </c>
      <c r="G15" s="59">
        <v>50</v>
      </c>
    </row>
    <row r="16" spans="1:9" ht="15.75" x14ac:dyDescent="0.25">
      <c r="A16" s="77" t="s">
        <v>35</v>
      </c>
      <c r="B16" s="89">
        <f t="shared" si="0"/>
        <v>254</v>
      </c>
      <c r="C16" s="58">
        <v>73</v>
      </c>
      <c r="D16" s="67">
        <v>64</v>
      </c>
      <c r="E16" s="56">
        <v>42</v>
      </c>
      <c r="F16" s="123">
        <v>64</v>
      </c>
      <c r="G16" s="59">
        <v>11</v>
      </c>
    </row>
    <row r="17" spans="1:194" ht="15.75" x14ac:dyDescent="0.25">
      <c r="A17" s="77" t="s">
        <v>34</v>
      </c>
      <c r="B17" s="89">
        <f t="shared" si="0"/>
        <v>3581</v>
      </c>
      <c r="C17" s="58">
        <v>1336</v>
      </c>
      <c r="D17" s="67">
        <v>842</v>
      </c>
      <c r="E17" s="56">
        <v>314</v>
      </c>
      <c r="F17" s="123">
        <v>815</v>
      </c>
      <c r="G17" s="59">
        <v>274</v>
      </c>
    </row>
    <row r="18" spans="1:194" ht="15" x14ac:dyDescent="0.25">
      <c r="A18" s="75" t="s">
        <v>5</v>
      </c>
      <c r="B18" s="89">
        <f t="shared" ref="B18:G18" si="1">SUM(B9:B17)</f>
        <v>8651</v>
      </c>
      <c r="C18" s="90">
        <f t="shared" si="1"/>
        <v>2868</v>
      </c>
      <c r="D18" s="91">
        <f t="shared" si="1"/>
        <v>1595</v>
      </c>
      <c r="E18" s="91">
        <f t="shared" si="1"/>
        <v>926</v>
      </c>
      <c r="F18" s="91">
        <f t="shared" si="1"/>
        <v>2435</v>
      </c>
      <c r="G18" s="92">
        <f t="shared" si="1"/>
        <v>827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79"/>
      <c r="B19" s="80"/>
      <c r="C19" s="81"/>
      <c r="D19" s="81"/>
      <c r="E19" s="81"/>
      <c r="F19" s="81"/>
      <c r="G19" s="82"/>
    </row>
    <row r="20" spans="1:194" x14ac:dyDescent="0.2">
      <c r="A20" s="39"/>
      <c r="B20" s="40"/>
      <c r="C20" s="26"/>
      <c r="D20" s="26"/>
      <c r="E20" s="26"/>
      <c r="F20" s="26"/>
      <c r="G20" s="26"/>
    </row>
    <row r="21" spans="1:194" x14ac:dyDescent="0.2">
      <c r="A21" s="39"/>
      <c r="B21" s="40"/>
      <c r="C21" s="26"/>
      <c r="D21" s="26"/>
      <c r="E21" s="26"/>
      <c r="F21" s="26"/>
      <c r="G21" s="26"/>
    </row>
    <row r="22" spans="1:194" ht="14.25" x14ac:dyDescent="0.2">
      <c r="A22" s="42"/>
      <c r="B22" s="40"/>
      <c r="C22" s="26"/>
      <c r="D22" s="26"/>
      <c r="E22" s="26"/>
      <c r="F22" s="26"/>
    </row>
    <row r="23" spans="1:194" x14ac:dyDescent="0.2">
      <c r="A23" s="130"/>
      <c r="B23" s="130"/>
      <c r="C23" s="130"/>
      <c r="D23" s="130"/>
      <c r="E23" s="5"/>
      <c r="F23" s="7"/>
    </row>
    <row r="24" spans="1:194" ht="16.5" customHeight="1" x14ac:dyDescent="0.2">
      <c r="A24" s="49"/>
      <c r="B24" s="39"/>
      <c r="C24" s="39"/>
      <c r="D24" s="39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A29" sqref="A29"/>
    </sheetView>
  </sheetViews>
  <sheetFormatPr defaultRowHeight="12.75" x14ac:dyDescent="0.2"/>
  <cols>
    <col min="1" max="1" width="70.28515625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19</v>
      </c>
    </row>
    <row r="2" spans="1:9" ht="15" x14ac:dyDescent="0.25">
      <c r="A2" s="25" t="s">
        <v>26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42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70" t="s">
        <v>6</v>
      </c>
      <c r="B5" s="127"/>
      <c r="C5" s="71"/>
      <c r="D5" s="72"/>
      <c r="E5" s="71"/>
      <c r="F5" s="73"/>
      <c r="G5" s="74"/>
    </row>
    <row r="6" spans="1:9" x14ac:dyDescent="0.2">
      <c r="A6" s="75" t="s">
        <v>4</v>
      </c>
      <c r="B6" s="126" t="s">
        <v>7</v>
      </c>
      <c r="C6" s="125" t="s">
        <v>1</v>
      </c>
      <c r="D6" s="68" t="s">
        <v>10</v>
      </c>
      <c r="E6" s="125" t="s">
        <v>8</v>
      </c>
      <c r="F6" s="68" t="s">
        <v>2</v>
      </c>
      <c r="G6" s="128" t="s">
        <v>3</v>
      </c>
    </row>
    <row r="7" spans="1:9" ht="15" x14ac:dyDescent="0.25">
      <c r="A7" s="75"/>
      <c r="B7" s="141"/>
      <c r="C7" s="105"/>
      <c r="D7" s="105"/>
      <c r="E7" s="105"/>
      <c r="F7" s="105"/>
      <c r="G7" s="109"/>
    </row>
    <row r="8" spans="1:9" ht="15" x14ac:dyDescent="0.25">
      <c r="A8" s="75"/>
      <c r="B8" s="142"/>
      <c r="C8" s="105"/>
      <c r="D8" s="105"/>
      <c r="E8" s="105"/>
      <c r="F8" s="105"/>
      <c r="G8" s="109"/>
    </row>
    <row r="9" spans="1:9" ht="15.75" x14ac:dyDescent="0.25">
      <c r="A9" s="76" t="s">
        <v>27</v>
      </c>
      <c r="B9" s="98">
        <f>SUM(C9:G9)</f>
        <v>103</v>
      </c>
      <c r="C9" s="58">
        <v>46</v>
      </c>
      <c r="D9" s="67">
        <v>4</v>
      </c>
      <c r="E9" s="56">
        <v>27</v>
      </c>
      <c r="F9" s="121">
        <v>25</v>
      </c>
      <c r="G9" s="59">
        <v>1</v>
      </c>
    </row>
    <row r="10" spans="1:9" ht="15.75" x14ac:dyDescent="0.25">
      <c r="A10" s="77" t="s">
        <v>28</v>
      </c>
      <c r="B10" s="98">
        <f t="shared" ref="B10:B17" si="0">SUM(C10:G10)</f>
        <v>962</v>
      </c>
      <c r="C10" s="58">
        <v>313</v>
      </c>
      <c r="D10" s="67">
        <v>86</v>
      </c>
      <c r="E10" s="56">
        <v>50</v>
      </c>
      <c r="F10" s="122">
        <v>309</v>
      </c>
      <c r="G10" s="59">
        <v>204</v>
      </c>
      <c r="H10" s="27"/>
    </row>
    <row r="11" spans="1:9" ht="15.75" x14ac:dyDescent="0.25">
      <c r="A11" s="77" t="s">
        <v>29</v>
      </c>
      <c r="B11" s="98">
        <f t="shared" si="0"/>
        <v>374</v>
      </c>
      <c r="C11" s="58">
        <v>151</v>
      </c>
      <c r="D11" s="67">
        <v>34</v>
      </c>
      <c r="E11" s="56">
        <v>53</v>
      </c>
      <c r="F11" s="122">
        <v>111</v>
      </c>
      <c r="G11" s="59">
        <v>25</v>
      </c>
    </row>
    <row r="12" spans="1:9" ht="15.75" x14ac:dyDescent="0.25">
      <c r="A12" s="78" t="s">
        <v>30</v>
      </c>
      <c r="B12" s="98">
        <f t="shared" si="0"/>
        <v>461</v>
      </c>
      <c r="C12" s="58">
        <v>148</v>
      </c>
      <c r="D12" s="67">
        <v>76</v>
      </c>
      <c r="E12" s="56">
        <v>34</v>
      </c>
      <c r="F12" s="122">
        <v>167</v>
      </c>
      <c r="G12" s="59">
        <v>36</v>
      </c>
    </row>
    <row r="13" spans="1:9" ht="15.75" x14ac:dyDescent="0.25">
      <c r="A13" s="77" t="s">
        <v>31</v>
      </c>
      <c r="B13" s="98">
        <f t="shared" si="0"/>
        <v>2677</v>
      </c>
      <c r="C13" s="58">
        <v>614</v>
      </c>
      <c r="D13" s="67">
        <v>491</v>
      </c>
      <c r="E13" s="56">
        <v>398</v>
      </c>
      <c r="F13" s="122">
        <v>783</v>
      </c>
      <c r="G13" s="59">
        <v>391</v>
      </c>
    </row>
    <row r="14" spans="1:9" ht="15.75" x14ac:dyDescent="0.25">
      <c r="A14" s="76" t="s">
        <v>32</v>
      </c>
      <c r="B14" s="98">
        <f t="shared" si="0"/>
        <v>30</v>
      </c>
      <c r="C14" s="58">
        <v>6</v>
      </c>
      <c r="D14" s="67">
        <v>1</v>
      </c>
      <c r="E14" s="56">
        <v>8</v>
      </c>
      <c r="F14" s="122">
        <v>11</v>
      </c>
      <c r="G14" s="59">
        <v>4</v>
      </c>
    </row>
    <row r="15" spans="1:9" ht="15.75" x14ac:dyDescent="0.25">
      <c r="A15" s="78" t="s">
        <v>33</v>
      </c>
      <c r="B15" s="98">
        <f t="shared" si="0"/>
        <v>1361</v>
      </c>
      <c r="C15" s="58">
        <v>512</v>
      </c>
      <c r="D15" s="67">
        <v>233</v>
      </c>
      <c r="E15" s="56">
        <v>114</v>
      </c>
      <c r="F15" s="122">
        <v>430</v>
      </c>
      <c r="G15" s="59">
        <v>72</v>
      </c>
    </row>
    <row r="16" spans="1:9" ht="15.75" x14ac:dyDescent="0.25">
      <c r="A16" s="77" t="s">
        <v>35</v>
      </c>
      <c r="B16" s="98">
        <f t="shared" si="0"/>
        <v>347</v>
      </c>
      <c r="C16" s="58">
        <v>92</v>
      </c>
      <c r="D16" s="67">
        <v>83</v>
      </c>
      <c r="E16" s="56">
        <v>52</v>
      </c>
      <c r="F16" s="123">
        <v>94</v>
      </c>
      <c r="G16" s="59">
        <v>26</v>
      </c>
    </row>
    <row r="17" spans="1:194" ht="15.75" x14ac:dyDescent="0.25">
      <c r="A17" s="77" t="s">
        <v>34</v>
      </c>
      <c r="B17" s="98">
        <f t="shared" si="0"/>
        <v>4178</v>
      </c>
      <c r="C17" s="58">
        <v>1397</v>
      </c>
      <c r="D17" s="67">
        <v>925</v>
      </c>
      <c r="E17" s="56">
        <v>397</v>
      </c>
      <c r="F17" s="123">
        <v>1018</v>
      </c>
      <c r="G17" s="59">
        <v>441</v>
      </c>
    </row>
    <row r="18" spans="1:194" ht="15" x14ac:dyDescent="0.25">
      <c r="A18" s="75" t="s">
        <v>5</v>
      </c>
      <c r="B18" s="98">
        <f t="shared" ref="B18:G18" si="1">SUM(B9:B17)</f>
        <v>10493</v>
      </c>
      <c r="C18" s="67">
        <f t="shared" si="1"/>
        <v>3279</v>
      </c>
      <c r="D18" s="106">
        <f t="shared" si="1"/>
        <v>1933</v>
      </c>
      <c r="E18" s="106">
        <f t="shared" si="1"/>
        <v>1133</v>
      </c>
      <c r="F18" s="106">
        <f t="shared" si="1"/>
        <v>2948</v>
      </c>
      <c r="G18" s="110">
        <f t="shared" si="1"/>
        <v>1200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79"/>
      <c r="B19" s="80"/>
      <c r="C19" s="81"/>
      <c r="D19" s="81"/>
      <c r="E19" s="81"/>
      <c r="F19" s="81"/>
      <c r="G19" s="82"/>
    </row>
    <row r="20" spans="1:194" x14ac:dyDescent="0.2">
      <c r="A20" s="39"/>
      <c r="B20" s="40"/>
      <c r="C20" s="26"/>
      <c r="D20" s="26"/>
      <c r="E20" s="26"/>
      <c r="F20" s="26"/>
      <c r="G20" s="26"/>
    </row>
    <row r="21" spans="1:194" x14ac:dyDescent="0.2">
      <c r="A21" s="39"/>
      <c r="B21" s="40"/>
      <c r="C21" s="26"/>
      <c r="D21" s="26"/>
      <c r="E21" s="26"/>
      <c r="F21" s="26"/>
      <c r="G21" s="26"/>
    </row>
    <row r="22" spans="1:194" ht="14.25" x14ac:dyDescent="0.2">
      <c r="A22" s="42"/>
      <c r="B22" s="40"/>
      <c r="C22" s="26"/>
      <c r="D22" s="26"/>
      <c r="E22" s="26"/>
      <c r="F22" s="26"/>
    </row>
    <row r="23" spans="1:194" x14ac:dyDescent="0.2">
      <c r="A23" s="130"/>
      <c r="B23" s="130"/>
      <c r="C23" s="130"/>
      <c r="D23" s="130"/>
      <c r="E23" s="5"/>
      <c r="F23" s="7"/>
    </row>
    <row r="24" spans="1:194" ht="16.5" customHeight="1" x14ac:dyDescent="0.2">
      <c r="A24" s="49"/>
      <c r="B24" s="39"/>
      <c r="C24" s="39"/>
      <c r="D24" s="39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M29" sqref="M29"/>
    </sheetView>
  </sheetViews>
  <sheetFormatPr defaultRowHeight="12.75" x14ac:dyDescent="0.2"/>
  <cols>
    <col min="1" max="1" width="71.140625" customWidth="1"/>
    <col min="2" max="2" width="15.85546875" customWidth="1"/>
    <col min="3" max="3" width="11.140625" bestFit="1" customWidth="1"/>
    <col min="4" max="4" width="16.5703125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24</v>
      </c>
    </row>
    <row r="2" spans="1:9" ht="15" x14ac:dyDescent="0.25">
      <c r="A2" s="25" t="s">
        <v>26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43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70" t="s">
        <v>6</v>
      </c>
      <c r="B5" s="127"/>
      <c r="C5" s="71"/>
      <c r="D5" s="72"/>
      <c r="E5" s="71"/>
      <c r="F5" s="73"/>
      <c r="G5" s="74"/>
    </row>
    <row r="6" spans="1:9" x14ac:dyDescent="0.2">
      <c r="A6" s="75" t="s">
        <v>4</v>
      </c>
      <c r="B6" s="126" t="s">
        <v>7</v>
      </c>
      <c r="C6" s="125" t="s">
        <v>1</v>
      </c>
      <c r="D6" s="68" t="s">
        <v>10</v>
      </c>
      <c r="E6" s="125" t="s">
        <v>8</v>
      </c>
      <c r="F6" s="68" t="s">
        <v>2</v>
      </c>
      <c r="G6" s="128" t="s">
        <v>3</v>
      </c>
    </row>
    <row r="7" spans="1:9" x14ac:dyDescent="0.2">
      <c r="A7" s="75"/>
      <c r="B7" s="124"/>
      <c r="C7" s="68"/>
      <c r="D7" s="68"/>
      <c r="E7" s="68"/>
      <c r="F7" s="68"/>
      <c r="G7" s="120"/>
    </row>
    <row r="8" spans="1:9" x14ac:dyDescent="0.2">
      <c r="A8" s="75"/>
      <c r="B8" s="69"/>
      <c r="C8" s="68"/>
      <c r="D8" s="68"/>
      <c r="E8" s="68"/>
      <c r="F8" s="68"/>
      <c r="G8" s="120"/>
    </row>
    <row r="9" spans="1:9" ht="15.75" x14ac:dyDescent="0.25">
      <c r="A9" s="143" t="s">
        <v>27</v>
      </c>
      <c r="B9" s="89">
        <f>SUM(C9:G9)</f>
        <v>100</v>
      </c>
      <c r="C9" s="58">
        <v>42</v>
      </c>
      <c r="D9" s="67">
        <v>4</v>
      </c>
      <c r="E9" s="56">
        <v>23</v>
      </c>
      <c r="F9" s="121">
        <v>29</v>
      </c>
      <c r="G9" s="59">
        <v>2</v>
      </c>
    </row>
    <row r="10" spans="1:9" ht="15.75" x14ac:dyDescent="0.25">
      <c r="A10" s="144" t="s">
        <v>28</v>
      </c>
      <c r="B10" s="89">
        <f t="shared" ref="B10:B17" si="0">SUM(C10:G10)</f>
        <v>848</v>
      </c>
      <c r="C10" s="58">
        <v>319</v>
      </c>
      <c r="D10" s="67">
        <v>85</v>
      </c>
      <c r="E10" s="56">
        <v>34</v>
      </c>
      <c r="F10" s="122">
        <v>319</v>
      </c>
      <c r="G10" s="59">
        <v>91</v>
      </c>
      <c r="H10" s="27"/>
    </row>
    <row r="11" spans="1:9" ht="15.75" x14ac:dyDescent="0.25">
      <c r="A11" s="144" t="s">
        <v>29</v>
      </c>
      <c r="B11" s="89">
        <f t="shared" si="0"/>
        <v>345</v>
      </c>
      <c r="C11" s="58">
        <v>131</v>
      </c>
      <c r="D11" s="67">
        <v>34</v>
      </c>
      <c r="E11" s="56">
        <v>39</v>
      </c>
      <c r="F11" s="122">
        <v>116</v>
      </c>
      <c r="G11" s="59">
        <v>25</v>
      </c>
    </row>
    <row r="12" spans="1:9" ht="15.75" x14ac:dyDescent="0.25">
      <c r="A12" s="145" t="s">
        <v>30</v>
      </c>
      <c r="B12" s="89">
        <f t="shared" si="0"/>
        <v>469</v>
      </c>
      <c r="C12" s="58">
        <v>160</v>
      </c>
      <c r="D12" s="67">
        <v>67</v>
      </c>
      <c r="E12" s="56">
        <v>39</v>
      </c>
      <c r="F12" s="122">
        <v>174</v>
      </c>
      <c r="G12" s="59">
        <v>29</v>
      </c>
    </row>
    <row r="13" spans="1:9" ht="15.75" x14ac:dyDescent="0.25">
      <c r="A13" s="144" t="s">
        <v>31</v>
      </c>
      <c r="B13" s="89">
        <f t="shared" si="0"/>
        <v>2826</v>
      </c>
      <c r="C13" s="58">
        <v>547</v>
      </c>
      <c r="D13" s="67">
        <v>560</v>
      </c>
      <c r="E13" s="56">
        <v>406</v>
      </c>
      <c r="F13" s="122">
        <v>936</v>
      </c>
      <c r="G13" s="59">
        <v>377</v>
      </c>
    </row>
    <row r="14" spans="1:9" ht="15.75" x14ac:dyDescent="0.25">
      <c r="A14" s="143" t="s">
        <v>32</v>
      </c>
      <c r="B14" s="89">
        <f t="shared" si="0"/>
        <v>27</v>
      </c>
      <c r="C14" s="58">
        <v>3</v>
      </c>
      <c r="D14" s="67">
        <v>2</v>
      </c>
      <c r="E14" s="56">
        <v>7</v>
      </c>
      <c r="F14" s="122">
        <v>10</v>
      </c>
      <c r="G14" s="59">
        <v>5</v>
      </c>
    </row>
    <row r="15" spans="1:9" ht="15.75" x14ac:dyDescent="0.25">
      <c r="A15" s="145" t="s">
        <v>33</v>
      </c>
      <c r="B15" s="89">
        <f t="shared" si="0"/>
        <v>1386</v>
      </c>
      <c r="C15" s="58">
        <v>574</v>
      </c>
      <c r="D15" s="67">
        <v>238</v>
      </c>
      <c r="E15" s="56">
        <v>118</v>
      </c>
      <c r="F15" s="122">
        <v>398</v>
      </c>
      <c r="G15" s="59">
        <v>58</v>
      </c>
    </row>
    <row r="16" spans="1:9" ht="15.75" x14ac:dyDescent="0.25">
      <c r="A16" s="144" t="s">
        <v>35</v>
      </c>
      <c r="B16" s="89">
        <f t="shared" si="0"/>
        <v>382</v>
      </c>
      <c r="C16" s="58">
        <v>104</v>
      </c>
      <c r="D16" s="67">
        <v>101</v>
      </c>
      <c r="E16" s="56">
        <v>51</v>
      </c>
      <c r="F16" s="123">
        <v>102</v>
      </c>
      <c r="G16" s="59">
        <v>24</v>
      </c>
    </row>
    <row r="17" spans="1:194" ht="15.75" x14ac:dyDescent="0.25">
      <c r="A17" s="144" t="s">
        <v>34</v>
      </c>
      <c r="B17" s="89">
        <f t="shared" si="0"/>
        <v>4598</v>
      </c>
      <c r="C17" s="58">
        <v>1540</v>
      </c>
      <c r="D17" s="67">
        <v>996</v>
      </c>
      <c r="E17" s="56">
        <v>383</v>
      </c>
      <c r="F17" s="123">
        <v>1217</v>
      </c>
      <c r="G17" s="59">
        <v>462</v>
      </c>
    </row>
    <row r="18" spans="1:194" ht="15" x14ac:dyDescent="0.25">
      <c r="A18" s="75" t="s">
        <v>5</v>
      </c>
      <c r="B18" s="89">
        <f t="shared" ref="B18:G18" si="1">SUM(B9:B17)</f>
        <v>10981</v>
      </c>
      <c r="C18" s="90">
        <f t="shared" si="1"/>
        <v>3420</v>
      </c>
      <c r="D18" s="91">
        <f t="shared" si="1"/>
        <v>2087</v>
      </c>
      <c r="E18" s="91">
        <f t="shared" si="1"/>
        <v>1100</v>
      </c>
      <c r="F18" s="91">
        <f t="shared" si="1"/>
        <v>3301</v>
      </c>
      <c r="G18" s="92">
        <f t="shared" si="1"/>
        <v>1073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79"/>
      <c r="B19" s="80"/>
      <c r="C19" s="81"/>
      <c r="D19" s="81"/>
      <c r="E19" s="81"/>
      <c r="F19" s="81"/>
      <c r="G19" s="82"/>
    </row>
    <row r="20" spans="1:194" x14ac:dyDescent="0.2">
      <c r="A20" s="39"/>
      <c r="B20" s="40"/>
      <c r="C20" s="26"/>
      <c r="D20" s="26"/>
      <c r="E20" s="26"/>
      <c r="F20" s="26"/>
      <c r="G20" s="26"/>
    </row>
    <row r="21" spans="1:194" x14ac:dyDescent="0.2">
      <c r="A21" s="39"/>
      <c r="B21" s="40"/>
      <c r="C21" s="26"/>
      <c r="D21" s="26"/>
      <c r="E21" s="26"/>
      <c r="F21" s="26"/>
      <c r="G21" s="26"/>
    </row>
    <row r="22" spans="1:194" ht="14.25" x14ac:dyDescent="0.2">
      <c r="A22" s="42"/>
      <c r="B22" s="40"/>
      <c r="C22" s="26"/>
      <c r="D22" s="26"/>
      <c r="E22" s="26"/>
      <c r="F22" s="26"/>
    </row>
    <row r="23" spans="1:194" x14ac:dyDescent="0.2">
      <c r="A23" s="130"/>
      <c r="B23" s="130"/>
      <c r="C23" s="130"/>
      <c r="D23" s="130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3"/>
  <sheetViews>
    <sheetView showGridLines="0" zoomScale="75" workbookViewId="0">
      <selection activeCell="A28" sqref="A28"/>
    </sheetView>
  </sheetViews>
  <sheetFormatPr defaultRowHeight="12.75" x14ac:dyDescent="0.2"/>
  <cols>
    <col min="1" max="1" width="71.28515625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20</v>
      </c>
    </row>
    <row r="2" spans="1:9" ht="15" x14ac:dyDescent="0.25">
      <c r="A2" s="25" t="s">
        <v>26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44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70" t="s">
        <v>6</v>
      </c>
      <c r="B5" s="127"/>
      <c r="C5" s="71"/>
      <c r="D5" s="72"/>
      <c r="E5" s="71"/>
      <c r="F5" s="73"/>
      <c r="G5" s="74"/>
    </row>
    <row r="6" spans="1:9" x14ac:dyDescent="0.2">
      <c r="A6" s="75" t="s">
        <v>4</v>
      </c>
      <c r="B6" s="126" t="s">
        <v>7</v>
      </c>
      <c r="C6" s="125" t="s">
        <v>1</v>
      </c>
      <c r="D6" s="68" t="s">
        <v>10</v>
      </c>
      <c r="E6" s="125" t="s">
        <v>8</v>
      </c>
      <c r="F6" s="68" t="s">
        <v>2</v>
      </c>
      <c r="G6" s="128" t="s">
        <v>3</v>
      </c>
    </row>
    <row r="7" spans="1:9" x14ac:dyDescent="0.2">
      <c r="A7" s="99"/>
      <c r="B7" s="140"/>
      <c r="C7" s="146"/>
      <c r="D7" s="146"/>
      <c r="E7" s="146"/>
      <c r="F7" s="146"/>
      <c r="G7" s="147"/>
    </row>
    <row r="8" spans="1:9" ht="15.75" x14ac:dyDescent="0.25">
      <c r="A8" s="76" t="s">
        <v>27</v>
      </c>
      <c r="B8" s="89">
        <f>SUM(C8:G8)</f>
        <v>91</v>
      </c>
      <c r="C8" s="58">
        <v>36</v>
      </c>
      <c r="D8" s="67">
        <v>1</v>
      </c>
      <c r="E8" s="56">
        <v>26</v>
      </c>
      <c r="F8" s="121">
        <v>26</v>
      </c>
      <c r="G8" s="59">
        <v>2</v>
      </c>
      <c r="I8" s="31"/>
    </row>
    <row r="9" spans="1:9" ht="15.75" x14ac:dyDescent="0.25">
      <c r="A9" s="77" t="s">
        <v>28</v>
      </c>
      <c r="B9" s="89">
        <f t="shared" ref="B9:B16" si="0">SUM(C9:G9)</f>
        <v>871</v>
      </c>
      <c r="C9" s="58">
        <v>312</v>
      </c>
      <c r="D9" s="67">
        <v>82</v>
      </c>
      <c r="E9" s="56">
        <v>30</v>
      </c>
      <c r="F9" s="122">
        <v>360</v>
      </c>
      <c r="G9" s="59">
        <v>87</v>
      </c>
      <c r="H9" s="27"/>
      <c r="I9" s="31"/>
    </row>
    <row r="10" spans="1:9" ht="15.75" x14ac:dyDescent="0.25">
      <c r="A10" s="77" t="s">
        <v>29</v>
      </c>
      <c r="B10" s="89">
        <f t="shared" si="0"/>
        <v>345</v>
      </c>
      <c r="C10" s="58">
        <v>129</v>
      </c>
      <c r="D10" s="67">
        <v>37</v>
      </c>
      <c r="E10" s="56">
        <v>29</v>
      </c>
      <c r="F10" s="122">
        <v>125</v>
      </c>
      <c r="G10" s="59">
        <v>25</v>
      </c>
      <c r="I10" s="31"/>
    </row>
    <row r="11" spans="1:9" ht="15.75" x14ac:dyDescent="0.25">
      <c r="A11" s="78" t="s">
        <v>30</v>
      </c>
      <c r="B11" s="89">
        <f t="shared" si="0"/>
        <v>463</v>
      </c>
      <c r="C11" s="58">
        <v>153</v>
      </c>
      <c r="D11" s="67">
        <v>60</v>
      </c>
      <c r="E11" s="56">
        <v>42</v>
      </c>
      <c r="F11" s="122">
        <v>178</v>
      </c>
      <c r="G11" s="59">
        <v>30</v>
      </c>
      <c r="I11" s="31"/>
    </row>
    <row r="12" spans="1:9" ht="15.75" x14ac:dyDescent="0.25">
      <c r="A12" s="77" t="s">
        <v>31</v>
      </c>
      <c r="B12" s="89">
        <f t="shared" si="0"/>
        <v>3038</v>
      </c>
      <c r="C12" s="58">
        <v>580</v>
      </c>
      <c r="D12" s="67">
        <v>587</v>
      </c>
      <c r="E12" s="56">
        <v>472</v>
      </c>
      <c r="F12" s="122">
        <v>967</v>
      </c>
      <c r="G12" s="59">
        <v>432</v>
      </c>
      <c r="I12" s="31"/>
    </row>
    <row r="13" spans="1:9" ht="15.75" x14ac:dyDescent="0.25">
      <c r="A13" s="76" t="s">
        <v>32</v>
      </c>
      <c r="B13" s="89">
        <f t="shared" si="0"/>
        <v>23</v>
      </c>
      <c r="C13" s="58">
        <v>2</v>
      </c>
      <c r="D13" s="67">
        <v>1</v>
      </c>
      <c r="E13" s="56">
        <v>9</v>
      </c>
      <c r="F13" s="122">
        <v>8</v>
      </c>
      <c r="G13" s="59">
        <v>3</v>
      </c>
      <c r="I13" s="31"/>
    </row>
    <row r="14" spans="1:9" ht="15.75" x14ac:dyDescent="0.25">
      <c r="A14" s="78" t="s">
        <v>33</v>
      </c>
      <c r="B14" s="89">
        <f t="shared" si="0"/>
        <v>1446</v>
      </c>
      <c r="C14" s="58">
        <v>548</v>
      </c>
      <c r="D14" s="67">
        <v>225</v>
      </c>
      <c r="E14" s="56">
        <v>140</v>
      </c>
      <c r="F14" s="122">
        <v>435</v>
      </c>
      <c r="G14" s="59">
        <v>98</v>
      </c>
      <c r="I14" s="31"/>
    </row>
    <row r="15" spans="1:9" ht="15.75" x14ac:dyDescent="0.25">
      <c r="A15" s="77" t="s">
        <v>35</v>
      </c>
      <c r="B15" s="89">
        <f t="shared" si="0"/>
        <v>396</v>
      </c>
      <c r="C15" s="58">
        <v>109</v>
      </c>
      <c r="D15" s="67">
        <v>107</v>
      </c>
      <c r="E15" s="56">
        <v>53</v>
      </c>
      <c r="F15" s="123">
        <v>102</v>
      </c>
      <c r="G15" s="59">
        <v>25</v>
      </c>
      <c r="I15" s="31"/>
    </row>
    <row r="16" spans="1:9" ht="15.75" x14ac:dyDescent="0.25">
      <c r="A16" s="77" t="s">
        <v>34</v>
      </c>
      <c r="B16" s="89">
        <f t="shared" si="0"/>
        <v>4624</v>
      </c>
      <c r="C16" s="58">
        <v>1517</v>
      </c>
      <c r="D16" s="67">
        <v>910</v>
      </c>
      <c r="E16" s="56">
        <v>441</v>
      </c>
      <c r="F16" s="123">
        <v>1263</v>
      </c>
      <c r="G16" s="59">
        <v>493</v>
      </c>
      <c r="I16" s="31"/>
    </row>
    <row r="17" spans="1:194" ht="15" x14ac:dyDescent="0.25">
      <c r="A17" s="75" t="s">
        <v>5</v>
      </c>
      <c r="B17" s="89">
        <f>SUM(B8:B16)</f>
        <v>11297</v>
      </c>
      <c r="C17" s="90">
        <f>SUM(C8:C16)</f>
        <v>3386</v>
      </c>
      <c r="D17" s="91">
        <f>SUM(D8:D16)</f>
        <v>2010</v>
      </c>
      <c r="E17" s="91">
        <f>SUM(E8:E16)</f>
        <v>1242</v>
      </c>
      <c r="F17" s="91">
        <f>SUM(F8:F16)</f>
        <v>3464</v>
      </c>
      <c r="G17" s="92">
        <f>SUM(G8:G16)</f>
        <v>1195</v>
      </c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spans="1:194" ht="15" thickBot="1" x14ac:dyDescent="0.25">
      <c r="A18" s="79"/>
      <c r="B18" s="100"/>
      <c r="C18" s="101"/>
      <c r="D18" s="101"/>
      <c r="E18" s="101"/>
      <c r="F18" s="101"/>
      <c r="G18" s="102"/>
    </row>
    <row r="19" spans="1:194" x14ac:dyDescent="0.2">
      <c r="A19" s="39"/>
      <c r="B19" s="40"/>
      <c r="C19" s="26"/>
      <c r="D19" s="26"/>
      <c r="E19" s="26"/>
      <c r="F19" s="26"/>
      <c r="G19" s="26"/>
    </row>
    <row r="20" spans="1:194" x14ac:dyDescent="0.2">
      <c r="A20" s="39"/>
      <c r="B20" s="40"/>
      <c r="C20" s="26"/>
      <c r="D20" s="26"/>
      <c r="E20" s="26"/>
      <c r="F20" s="26"/>
      <c r="G20" s="26"/>
    </row>
    <row r="21" spans="1:194" ht="14.25" x14ac:dyDescent="0.2">
      <c r="A21" s="42"/>
      <c r="B21" s="40"/>
      <c r="C21" s="26"/>
      <c r="D21" s="26"/>
      <c r="E21" s="26"/>
      <c r="F21" s="26"/>
    </row>
    <row r="22" spans="1:194" x14ac:dyDescent="0.2">
      <c r="A22" s="130"/>
      <c r="B22" s="130"/>
      <c r="C22" s="130"/>
      <c r="D22" s="130"/>
      <c r="E22" s="5"/>
      <c r="F22" s="7"/>
    </row>
    <row r="23" spans="1:194" ht="16.5" customHeight="1" x14ac:dyDescent="0.2">
      <c r="A23" s="49"/>
      <c r="B23" s="39"/>
      <c r="C23" s="39"/>
      <c r="D23" s="39"/>
      <c r="E23" s="3"/>
    </row>
  </sheetData>
  <mergeCells count="1">
    <mergeCell ref="A22:D22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2021</vt:lpstr>
      <vt:lpstr>Ιανουάριος</vt:lpstr>
      <vt:lpstr>Φεβρουάριος</vt:lpstr>
      <vt:lpstr>Μάρτιος</vt:lpstr>
      <vt:lpstr>Απρίλιος</vt:lpstr>
      <vt:lpstr>Μάιος</vt:lpstr>
      <vt:lpstr>Ιούνιος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'2021'!Print_Area</vt:lpstr>
      <vt:lpstr>Απρίλιος!Print_Area</vt:lpstr>
      <vt:lpstr>Αύγουστος!Print_Area</vt:lpstr>
      <vt:lpstr>Δεκέμβριος!Print_Area</vt:lpstr>
      <vt:lpstr>Ιανουάριος!Print_Area</vt:lpstr>
      <vt:lpstr>Ιούλιος!Print_Area</vt:lpstr>
      <vt:lpstr>Ιούνιος!Print_Area</vt:lpstr>
      <vt:lpstr>Μάιος!Print_Area</vt:lpstr>
      <vt:lpstr>Μάρτιος!Print_Area</vt:lpstr>
      <vt:lpstr>Νοέμβριος!Print_Area</vt:lpstr>
      <vt:lpstr>Οκτώβριος!Print_Area</vt:lpstr>
      <vt:lpstr>Σεπτέμβριος!Print_Area</vt:lpstr>
      <vt:lpstr>Φεβρουάριος!Print_Area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2022-01-21T08:14:46Z</cp:lastPrinted>
  <dcterms:created xsi:type="dcterms:W3CDTF">1999-07-23T08:02:41Z</dcterms:created>
  <dcterms:modified xsi:type="dcterms:W3CDTF">2022-01-21T08:21:29Z</dcterms:modified>
</cp:coreProperties>
</file>