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0" windowWidth="9690" windowHeight="6480"/>
  </bookViews>
  <sheets>
    <sheet name="2021" sheetId="31" r:id="rId1"/>
    <sheet name="2020" sheetId="30" r:id="rId2"/>
    <sheet name="2019" sheetId="29" r:id="rId3"/>
    <sheet name="2018" sheetId="28" r:id="rId4"/>
    <sheet name="2017" sheetId="27" r:id="rId5"/>
    <sheet name="2016" sheetId="26" r:id="rId6"/>
    <sheet name="2015" sheetId="24" r:id="rId7"/>
    <sheet name="2014" sheetId="25" r:id="rId8"/>
    <sheet name="2013" sheetId="22" r:id="rId9"/>
    <sheet name="2012" sheetId="23" r:id="rId10"/>
    <sheet name="2011" sheetId="21" r:id="rId11"/>
    <sheet name="2010" sheetId="20" r:id="rId12"/>
    <sheet name="2009" sheetId="19" r:id="rId13"/>
    <sheet name="2008" sheetId="18" r:id="rId14"/>
    <sheet name="2007" sheetId="17" r:id="rId15"/>
    <sheet name="2006" sheetId="1" r:id="rId16"/>
  </sheets>
  <definedNames>
    <definedName name="_xlnm.Print_Area" localSheetId="0">'2021'!$A$1:$Q$49</definedName>
  </definedNames>
  <calcPr calcId="145621"/>
</workbook>
</file>

<file path=xl/calcChain.xml><?xml version="1.0" encoding="utf-8"?>
<calcChain xmlns="http://schemas.openxmlformats.org/spreadsheetml/2006/main">
  <c r="N45" i="31" l="1"/>
  <c r="M45" i="31"/>
  <c r="L45" i="31"/>
  <c r="K45" i="31"/>
  <c r="J45" i="31"/>
  <c r="I45" i="31"/>
  <c r="H45" i="31"/>
  <c r="G45" i="31"/>
  <c r="F45" i="31"/>
  <c r="E45" i="31"/>
  <c r="D45" i="31"/>
  <c r="C45" i="31"/>
  <c r="O42" i="31"/>
  <c r="O41" i="31"/>
  <c r="O40" i="31"/>
  <c r="O39" i="31"/>
  <c r="O38" i="31"/>
  <c r="O37" i="31"/>
  <c r="O36" i="31"/>
  <c r="O35" i="31"/>
  <c r="O34" i="31"/>
  <c r="O33" i="31"/>
  <c r="O32" i="31"/>
  <c r="N20" i="31"/>
  <c r="M20" i="31"/>
  <c r="L20" i="31"/>
  <c r="K20" i="31"/>
  <c r="J20" i="31"/>
  <c r="I20" i="31"/>
  <c r="I47" i="31" s="1"/>
  <c r="H20" i="31"/>
  <c r="G20" i="31"/>
  <c r="F20" i="31"/>
  <c r="E20" i="31"/>
  <c r="E47" i="31" s="1"/>
  <c r="D20" i="31"/>
  <c r="C20" i="31"/>
  <c r="P19" i="31"/>
  <c r="P18" i="31"/>
  <c r="O17" i="31"/>
  <c r="P17" i="31" s="1"/>
  <c r="O16" i="31"/>
  <c r="P16" i="31" s="1"/>
  <c r="O15" i="31"/>
  <c r="P15" i="31" s="1"/>
  <c r="O14" i="31"/>
  <c r="P14" i="31" s="1"/>
  <c r="O13" i="31"/>
  <c r="P13" i="31" s="1"/>
  <c r="O12" i="31"/>
  <c r="P12" i="31" s="1"/>
  <c r="O11" i="31"/>
  <c r="P11" i="31" s="1"/>
  <c r="O10" i="31"/>
  <c r="P10" i="31" s="1"/>
  <c r="O9" i="31"/>
  <c r="P9" i="31" s="1"/>
  <c r="O8" i="31"/>
  <c r="P8" i="31" s="1"/>
  <c r="O7" i="31"/>
  <c r="P7" i="31" s="1"/>
  <c r="N47" i="31" l="1"/>
  <c r="J47" i="31"/>
  <c r="F47" i="31"/>
  <c r="O20" i="31"/>
  <c r="P20" i="31" s="1"/>
  <c r="D47" i="31"/>
  <c r="H47" i="31"/>
  <c r="L47" i="31"/>
  <c r="M47" i="31"/>
  <c r="C47" i="31"/>
  <c r="G47" i="31"/>
  <c r="K47" i="31"/>
  <c r="O45" i="31"/>
  <c r="O45" i="30"/>
  <c r="O33" i="30"/>
  <c r="O34" i="30"/>
  <c r="O35" i="30"/>
  <c r="O36" i="30"/>
  <c r="O37" i="30"/>
  <c r="O38" i="30"/>
  <c r="O39" i="30"/>
  <c r="O40" i="30"/>
  <c r="O41" i="30"/>
  <c r="O42" i="30"/>
  <c r="O32" i="30"/>
  <c r="O47" i="31" l="1"/>
  <c r="N45" i="30"/>
  <c r="N47" i="30" s="1"/>
  <c r="M45" i="30"/>
  <c r="L45" i="30"/>
  <c r="K45" i="30"/>
  <c r="J45" i="30"/>
  <c r="J47" i="30" s="1"/>
  <c r="I45" i="30"/>
  <c r="H45" i="30"/>
  <c r="G45" i="30"/>
  <c r="F45" i="30"/>
  <c r="F47" i="30" s="1"/>
  <c r="E45" i="30"/>
  <c r="D45" i="30"/>
  <c r="C45" i="30"/>
  <c r="N20" i="30"/>
  <c r="M20" i="30"/>
  <c r="L20" i="30"/>
  <c r="K20" i="30"/>
  <c r="K47" i="30" s="1"/>
  <c r="J20" i="30"/>
  <c r="I20" i="30"/>
  <c r="H20" i="30"/>
  <c r="G20" i="30"/>
  <c r="G47" i="30" s="1"/>
  <c r="F20" i="30"/>
  <c r="E20" i="30"/>
  <c r="D20" i="30"/>
  <c r="C20" i="30"/>
  <c r="C47" i="30" s="1"/>
  <c r="P19" i="30"/>
  <c r="P18" i="30"/>
  <c r="O17" i="30"/>
  <c r="P17" i="30" s="1"/>
  <c r="O16" i="30"/>
  <c r="P16" i="30" s="1"/>
  <c r="O15" i="30"/>
  <c r="P15" i="30" s="1"/>
  <c r="O14" i="30"/>
  <c r="P14" i="30" s="1"/>
  <c r="O13" i="30"/>
  <c r="P13" i="30" s="1"/>
  <c r="O12" i="30"/>
  <c r="P12" i="30" s="1"/>
  <c r="O11" i="30"/>
  <c r="P11" i="30" s="1"/>
  <c r="O10" i="30"/>
  <c r="P10" i="30" s="1"/>
  <c r="O9" i="30"/>
  <c r="P9" i="30" s="1"/>
  <c r="O8" i="30"/>
  <c r="P8" i="30" s="1"/>
  <c r="O7" i="30"/>
  <c r="P7" i="30" s="1"/>
  <c r="D47" i="30" l="1"/>
  <c r="H47" i="30"/>
  <c r="L47" i="30"/>
  <c r="E47" i="30"/>
  <c r="I47" i="30"/>
  <c r="M47" i="30"/>
  <c r="O20" i="30"/>
  <c r="O8" i="29"/>
  <c r="O9" i="29"/>
  <c r="O10" i="29"/>
  <c r="O11" i="29"/>
  <c r="O12" i="29"/>
  <c r="O13" i="29"/>
  <c r="O14" i="29"/>
  <c r="O15" i="29"/>
  <c r="O16" i="29"/>
  <c r="O17" i="29"/>
  <c r="O20" i="29"/>
  <c r="O7" i="29"/>
  <c r="O47" i="30" l="1"/>
  <c r="P20" i="30"/>
  <c r="P9" i="29"/>
  <c r="P11" i="29"/>
  <c r="P13" i="29"/>
  <c r="P14" i="29"/>
  <c r="P15" i="29"/>
  <c r="P17" i="29"/>
  <c r="P7" i="29"/>
  <c r="N45" i="29"/>
  <c r="M45" i="29"/>
  <c r="L45" i="29"/>
  <c r="L47" i="29" s="1"/>
  <c r="K45" i="29"/>
  <c r="J45" i="29"/>
  <c r="J47" i="29" s="1"/>
  <c r="I45" i="29"/>
  <c r="H45" i="29"/>
  <c r="H47" i="29" s="1"/>
  <c r="G45" i="29"/>
  <c r="F45" i="29"/>
  <c r="E45" i="29"/>
  <c r="D45" i="29"/>
  <c r="D47" i="29" s="1"/>
  <c r="C45" i="29"/>
  <c r="O42" i="29"/>
  <c r="O41" i="29"/>
  <c r="O40" i="29"/>
  <c r="O39" i="29"/>
  <c r="O38" i="29"/>
  <c r="O37" i="29"/>
  <c r="O36" i="29"/>
  <c r="O35" i="29"/>
  <c r="O34" i="29"/>
  <c r="O33" i="29"/>
  <c r="O32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P19" i="29"/>
  <c r="P18" i="29"/>
  <c r="P16" i="29"/>
  <c r="P12" i="29"/>
  <c r="P10" i="29"/>
  <c r="P8" i="29"/>
  <c r="P20" i="29" l="1"/>
  <c r="N47" i="29"/>
  <c r="F47" i="29"/>
  <c r="E47" i="29"/>
  <c r="I47" i="29"/>
  <c r="M47" i="29"/>
  <c r="O45" i="29"/>
  <c r="G47" i="29"/>
  <c r="K47" i="29"/>
  <c r="C47" i="29"/>
  <c r="O47" i="29" l="1"/>
  <c r="N45" i="28" l="1"/>
  <c r="M45" i="28"/>
  <c r="L45" i="28"/>
  <c r="K45" i="28"/>
  <c r="J45" i="28"/>
  <c r="I45" i="28"/>
  <c r="H45" i="28"/>
  <c r="G45" i="28"/>
  <c r="F45" i="28"/>
  <c r="E45" i="28"/>
  <c r="D45" i="28"/>
  <c r="C45" i="28"/>
  <c r="O42" i="28"/>
  <c r="O41" i="28"/>
  <c r="O40" i="28"/>
  <c r="O39" i="28"/>
  <c r="O38" i="28"/>
  <c r="O37" i="28"/>
  <c r="O36" i="28"/>
  <c r="O35" i="28"/>
  <c r="O34" i="28"/>
  <c r="O33" i="28"/>
  <c r="O32" i="28"/>
  <c r="N20" i="28"/>
  <c r="M20" i="28"/>
  <c r="L20" i="28"/>
  <c r="K20" i="28"/>
  <c r="K47" i="28" s="1"/>
  <c r="J20" i="28"/>
  <c r="I20" i="28"/>
  <c r="H20" i="28"/>
  <c r="G20" i="28"/>
  <c r="G47" i="28" s="1"/>
  <c r="F20" i="28"/>
  <c r="E20" i="28"/>
  <c r="D20" i="28"/>
  <c r="C20" i="28"/>
  <c r="P19" i="28"/>
  <c r="P18" i="28"/>
  <c r="O17" i="28"/>
  <c r="P17" i="28" s="1"/>
  <c r="O16" i="28"/>
  <c r="P16" i="28" s="1"/>
  <c r="O15" i="28"/>
  <c r="P15" i="28" s="1"/>
  <c r="O14" i="28"/>
  <c r="P14" i="28" s="1"/>
  <c r="O13" i="28"/>
  <c r="P13" i="28" s="1"/>
  <c r="O12" i="28"/>
  <c r="P12" i="28" s="1"/>
  <c r="O11" i="28"/>
  <c r="P11" i="28" s="1"/>
  <c r="O10" i="28"/>
  <c r="P10" i="28" s="1"/>
  <c r="O9" i="28"/>
  <c r="P9" i="28" s="1"/>
  <c r="O8" i="28"/>
  <c r="P8" i="28" s="1"/>
  <c r="O7" i="28"/>
  <c r="P7" i="28" s="1"/>
  <c r="O20" i="28" l="1"/>
  <c r="O45" i="28"/>
  <c r="C47" i="28"/>
  <c r="D47" i="28"/>
  <c r="H47" i="28"/>
  <c r="L47" i="28"/>
  <c r="E47" i="28"/>
  <c r="I47" i="28"/>
  <c r="M47" i="28"/>
  <c r="F47" i="28"/>
  <c r="J47" i="28"/>
  <c r="N47" i="28"/>
  <c r="P20" i="28"/>
  <c r="N45" i="27"/>
  <c r="N47" i="27" s="1"/>
  <c r="M45" i="27"/>
  <c r="L45" i="27"/>
  <c r="K45" i="27"/>
  <c r="K47" i="27" s="1"/>
  <c r="J45" i="27"/>
  <c r="J47" i="27" s="1"/>
  <c r="I45" i="27"/>
  <c r="H45" i="27"/>
  <c r="G45" i="27"/>
  <c r="F45" i="27"/>
  <c r="E45" i="27"/>
  <c r="D45" i="27"/>
  <c r="C45" i="27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P19" i="27"/>
  <c r="P18" i="27"/>
  <c r="O17" i="27"/>
  <c r="P17" i="27" s="1"/>
  <c r="O16" i="27"/>
  <c r="P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P10" i="27" s="1"/>
  <c r="O9" i="27"/>
  <c r="P9" i="27" s="1"/>
  <c r="O8" i="27"/>
  <c r="P8" i="27" s="1"/>
  <c r="O7" i="27"/>
  <c r="P7" i="27" s="1"/>
  <c r="O47" i="28" l="1"/>
  <c r="G47" i="27"/>
  <c r="F47" i="27"/>
  <c r="E47" i="27"/>
  <c r="I47" i="27"/>
  <c r="M47" i="27"/>
  <c r="O45" i="27"/>
  <c r="O20" i="27"/>
  <c r="D47" i="27"/>
  <c r="H47" i="27"/>
  <c r="L47" i="27"/>
  <c r="P20" i="27"/>
  <c r="C47" i="27"/>
  <c r="N45" i="26"/>
  <c r="M45" i="26"/>
  <c r="L45" i="26"/>
  <c r="K45" i="26"/>
  <c r="J45" i="26"/>
  <c r="I45" i="26"/>
  <c r="H45" i="26"/>
  <c r="G45" i="26"/>
  <c r="F45" i="26"/>
  <c r="E45" i="26"/>
  <c r="D45" i="26"/>
  <c r="C45" i="26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P19" i="26"/>
  <c r="P18" i="26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 s="1"/>
  <c r="O7" i="26"/>
  <c r="P7" i="26" s="1"/>
  <c r="O47" i="27" l="1"/>
  <c r="E47" i="26"/>
  <c r="I47" i="26"/>
  <c r="M47" i="26"/>
  <c r="F47" i="26"/>
  <c r="C47" i="26"/>
  <c r="K47" i="26"/>
  <c r="N47" i="26"/>
  <c r="L47" i="26"/>
  <c r="J47" i="26"/>
  <c r="G47" i="26"/>
  <c r="H47" i="26"/>
  <c r="O20" i="26"/>
  <c r="P20" i="26" s="1"/>
  <c r="D47" i="26"/>
  <c r="O45" i="26"/>
  <c r="O47" i="26" l="1"/>
  <c r="O42" i="24" l="1"/>
  <c r="N45" i="25"/>
  <c r="M45" i="25"/>
  <c r="L45" i="25"/>
  <c r="L47" i="25" s="1"/>
  <c r="K45" i="25"/>
  <c r="J45" i="25"/>
  <c r="I45" i="25"/>
  <c r="H45" i="25"/>
  <c r="H47" i="25" s="1"/>
  <c r="G45" i="25"/>
  <c r="F45" i="25"/>
  <c r="E45" i="25"/>
  <c r="D45" i="25"/>
  <c r="D47" i="25" s="1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M47" i="25" s="1"/>
  <c r="L20" i="25"/>
  <c r="K20" i="25"/>
  <c r="J20" i="25"/>
  <c r="I20" i="25"/>
  <c r="I47" i="25" s="1"/>
  <c r="H20" i="25"/>
  <c r="G20" i="25"/>
  <c r="F20" i="25"/>
  <c r="E20" i="25"/>
  <c r="E47" i="25" s="1"/>
  <c r="D20" i="25"/>
  <c r="C20" i="25"/>
  <c r="P19" i="25"/>
  <c r="P18" i="25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8" i="25"/>
  <c r="P8" i="25" s="1"/>
  <c r="O7" i="25"/>
  <c r="P7" i="25" s="1"/>
  <c r="M20" i="24"/>
  <c r="G20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O41" i="24"/>
  <c r="O40" i="24"/>
  <c r="O39" i="24"/>
  <c r="O38" i="24"/>
  <c r="O37" i="24"/>
  <c r="O36" i="24"/>
  <c r="O35" i="24"/>
  <c r="O34" i="24"/>
  <c r="O33" i="24"/>
  <c r="O32" i="24"/>
  <c r="N20" i="24"/>
  <c r="L20" i="24"/>
  <c r="K20" i="24"/>
  <c r="J20" i="24"/>
  <c r="I20" i="24"/>
  <c r="H20" i="24"/>
  <c r="F20" i="24"/>
  <c r="E20" i="24"/>
  <c r="D20" i="24"/>
  <c r="C20" i="24"/>
  <c r="P19" i="24"/>
  <c r="P18" i="24"/>
  <c r="O17" i="24"/>
  <c r="P17" i="24" s="1"/>
  <c r="O16" i="24"/>
  <c r="P16" i="24" s="1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O9" i="24"/>
  <c r="P9" i="24" s="1"/>
  <c r="O8" i="24"/>
  <c r="P8" i="24" s="1"/>
  <c r="O7" i="24"/>
  <c r="P7" i="24" s="1"/>
  <c r="O20" i="25" l="1"/>
  <c r="F47" i="25"/>
  <c r="J47" i="25"/>
  <c r="N47" i="25"/>
  <c r="C47" i="25"/>
  <c r="G47" i="25"/>
  <c r="K47" i="25"/>
  <c r="E47" i="24"/>
  <c r="P20" i="25"/>
  <c r="O45" i="25"/>
  <c r="O47" i="25" s="1"/>
  <c r="C47" i="24"/>
  <c r="I47" i="24"/>
  <c r="D47" i="24"/>
  <c r="M47" i="24"/>
  <c r="G47" i="24"/>
  <c r="K47" i="24"/>
  <c r="H47" i="24"/>
  <c r="L47" i="24"/>
  <c r="O20" i="24"/>
  <c r="P20" i="24" s="1"/>
  <c r="F47" i="24"/>
  <c r="J47" i="24"/>
  <c r="N47" i="24"/>
  <c r="O45" i="24"/>
  <c r="O33" i="22"/>
  <c r="O34" i="22"/>
  <c r="O35" i="22"/>
  <c r="O36" i="22"/>
  <c r="O37" i="22"/>
  <c r="O38" i="22"/>
  <c r="O39" i="22"/>
  <c r="O40" i="22"/>
  <c r="O41" i="22"/>
  <c r="O42" i="22"/>
  <c r="O32" i="22"/>
  <c r="N20" i="22"/>
  <c r="M20" i="22"/>
  <c r="K20" i="22"/>
  <c r="O14" i="22"/>
  <c r="O8" i="22"/>
  <c r="O9" i="22"/>
  <c r="O10" i="22"/>
  <c r="O11" i="22"/>
  <c r="O12" i="22"/>
  <c r="O13" i="22"/>
  <c r="O15" i="22"/>
  <c r="O16" i="22"/>
  <c r="O17" i="22"/>
  <c r="O7" i="22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M47" i="23" s="1"/>
  <c r="L20" i="23"/>
  <c r="K20" i="23"/>
  <c r="J20" i="23"/>
  <c r="I20" i="23"/>
  <c r="I47" i="23" s="1"/>
  <c r="H20" i="23"/>
  <c r="G20" i="23"/>
  <c r="F20" i="23"/>
  <c r="E20" i="23"/>
  <c r="E47" i="23" s="1"/>
  <c r="D20" i="23"/>
  <c r="C20" i="23"/>
  <c r="P19" i="23"/>
  <c r="P18" i="23"/>
  <c r="O17" i="23"/>
  <c r="P17" i="23" s="1"/>
  <c r="O16" i="23"/>
  <c r="P16" i="23" s="1"/>
  <c r="O15" i="23"/>
  <c r="P15" i="23" s="1"/>
  <c r="O14" i="23"/>
  <c r="P14" i="23" s="1"/>
  <c r="O13" i="23"/>
  <c r="P13" i="23" s="1"/>
  <c r="O12" i="23"/>
  <c r="P12" i="23" s="1"/>
  <c r="O11" i="23"/>
  <c r="P11" i="23" s="1"/>
  <c r="O10" i="23"/>
  <c r="P10" i="23" s="1"/>
  <c r="O9" i="23"/>
  <c r="P9" i="23" s="1"/>
  <c r="O8" i="23"/>
  <c r="P8" i="23" s="1"/>
  <c r="O7" i="23"/>
  <c r="P7" i="23" s="1"/>
  <c r="O20" i="23" l="1"/>
  <c r="P20" i="23" s="1"/>
  <c r="F47" i="23"/>
  <c r="J47" i="23"/>
  <c r="N47" i="23"/>
  <c r="C47" i="23"/>
  <c r="G47" i="23"/>
  <c r="K47" i="23"/>
  <c r="D47" i="23"/>
  <c r="H47" i="23"/>
  <c r="L47" i="23"/>
  <c r="O45" i="23"/>
  <c r="O47" i="23" l="1"/>
  <c r="P9" i="22"/>
  <c r="P10" i="22"/>
  <c r="P15" i="22"/>
  <c r="P17" i="22"/>
  <c r="P7" i="22"/>
  <c r="N45" i="22"/>
  <c r="P19" i="22"/>
  <c r="P11" i="22"/>
  <c r="P13" i="22"/>
  <c r="P18" i="22"/>
  <c r="P16" i="22"/>
  <c r="P14" i="22"/>
  <c r="P12" i="22"/>
  <c r="P8" i="22"/>
  <c r="M45" i="22"/>
  <c r="L45" i="22"/>
  <c r="K45" i="22"/>
  <c r="J45" i="22"/>
  <c r="I45" i="22"/>
  <c r="H45" i="22"/>
  <c r="G45" i="22"/>
  <c r="F45" i="22"/>
  <c r="E45" i="22"/>
  <c r="D45" i="22"/>
  <c r="C45" i="22"/>
  <c r="L20" i="22"/>
  <c r="J20" i="22"/>
  <c r="I20" i="22"/>
  <c r="H20" i="22"/>
  <c r="G20" i="22"/>
  <c r="F20" i="22"/>
  <c r="E20" i="22"/>
  <c r="D20" i="22"/>
  <c r="C20" i="22"/>
  <c r="O42" i="21"/>
  <c r="O41" i="21"/>
  <c r="O40" i="21"/>
  <c r="O39" i="21"/>
  <c r="O38" i="21"/>
  <c r="O37" i="21"/>
  <c r="O36" i="21"/>
  <c r="O35" i="21"/>
  <c r="O34" i="21"/>
  <c r="O33" i="21"/>
  <c r="O32" i="21"/>
  <c r="O17" i="21"/>
  <c r="P17" i="21" s="1"/>
  <c r="O16" i="21"/>
  <c r="P16" i="21" s="1"/>
  <c r="O15" i="21"/>
  <c r="O14" i="21"/>
  <c r="P14" i="21" s="1"/>
  <c r="O13" i="21"/>
  <c r="O12" i="21"/>
  <c r="O11" i="21"/>
  <c r="P11" i="21" s="1"/>
  <c r="O10" i="21"/>
  <c r="P10" i="21" s="1"/>
  <c r="O9" i="21"/>
  <c r="P9" i="21" s="1"/>
  <c r="O8" i="21"/>
  <c r="P8" i="21" s="1"/>
  <c r="O7" i="21"/>
  <c r="P15" i="21"/>
  <c r="P13" i="21"/>
  <c r="P12" i="21"/>
  <c r="P7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44" i="20"/>
  <c r="N43" i="20"/>
  <c r="N42" i="20"/>
  <c r="N41" i="20"/>
  <c r="N40" i="20"/>
  <c r="N39" i="20"/>
  <c r="N38" i="20"/>
  <c r="N37" i="20"/>
  <c r="N36" i="20"/>
  <c r="N35" i="20"/>
  <c r="N34" i="20"/>
  <c r="O19" i="20"/>
  <c r="N17" i="20"/>
  <c r="O17" i="20" s="1"/>
  <c r="N16" i="20"/>
  <c r="O16" i="20" s="1"/>
  <c r="N15" i="20"/>
  <c r="O15" i="20" s="1"/>
  <c r="N14" i="20"/>
  <c r="O14" i="20" s="1"/>
  <c r="N13" i="20"/>
  <c r="N12" i="20"/>
  <c r="O12" i="20" s="1"/>
  <c r="N11" i="20"/>
  <c r="O11" i="20" s="1"/>
  <c r="N10" i="20"/>
  <c r="O10" i="20" s="1"/>
  <c r="N9" i="20"/>
  <c r="N8" i="20"/>
  <c r="O8" i="20" s="1"/>
  <c r="N7" i="20"/>
  <c r="O7" i="20" s="1"/>
  <c r="O13" i="20"/>
  <c r="O9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M20" i="20"/>
  <c r="M22" i="20" s="1"/>
  <c r="L20" i="20"/>
  <c r="L22" i="20" s="1"/>
  <c r="K20" i="20"/>
  <c r="J20" i="20"/>
  <c r="I20" i="20"/>
  <c r="H20" i="20"/>
  <c r="G20" i="20"/>
  <c r="F20" i="20"/>
  <c r="E20" i="20"/>
  <c r="E22" i="20" s="1"/>
  <c r="D20" i="20"/>
  <c r="D22" i="20" s="1"/>
  <c r="C20" i="20"/>
  <c r="C22" i="20" s="1"/>
  <c r="B20" i="20"/>
  <c r="O18" i="20"/>
  <c r="N44" i="19"/>
  <c r="N43" i="19"/>
  <c r="N42" i="19"/>
  <c r="N41" i="19"/>
  <c r="N40" i="19"/>
  <c r="N39" i="19"/>
  <c r="N38" i="19"/>
  <c r="N37" i="19"/>
  <c r="N36" i="19"/>
  <c r="N35" i="19"/>
  <c r="N34" i="19"/>
  <c r="O19" i="19"/>
  <c r="N17" i="19"/>
  <c r="O17" i="19" s="1"/>
  <c r="N16" i="19"/>
  <c r="O16" i="19" s="1"/>
  <c r="N15" i="19"/>
  <c r="O15" i="19" s="1"/>
  <c r="N14" i="19"/>
  <c r="O14" i="19" s="1"/>
  <c r="N13" i="19"/>
  <c r="N12" i="19"/>
  <c r="O12" i="19" s="1"/>
  <c r="N11" i="19"/>
  <c r="O11" i="19" s="1"/>
  <c r="N10" i="19"/>
  <c r="O10" i="19" s="1"/>
  <c r="N9" i="19"/>
  <c r="N8" i="19"/>
  <c r="O8" i="19" s="1"/>
  <c r="N7" i="19"/>
  <c r="O13" i="19"/>
  <c r="O9" i="19"/>
  <c r="O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M20" i="19"/>
  <c r="M22" i="19" s="1"/>
  <c r="L20" i="19"/>
  <c r="K20" i="19"/>
  <c r="K22" i="19" s="1"/>
  <c r="J20" i="19"/>
  <c r="I20" i="19"/>
  <c r="H20" i="19"/>
  <c r="H22" i="19" s="1"/>
  <c r="G20" i="19"/>
  <c r="F20" i="19"/>
  <c r="E20" i="19"/>
  <c r="D20" i="19"/>
  <c r="D22" i="19" s="1"/>
  <c r="C20" i="19"/>
  <c r="C22" i="19" s="1"/>
  <c r="B20" i="19"/>
  <c r="O18" i="19"/>
  <c r="N44" i="18"/>
  <c r="N43" i="18"/>
  <c r="N42" i="18"/>
  <c r="N41" i="18"/>
  <c r="N40" i="18"/>
  <c r="N39" i="18"/>
  <c r="N38" i="18"/>
  <c r="N37" i="18"/>
  <c r="N36" i="18"/>
  <c r="N35" i="18"/>
  <c r="N34" i="18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O8" i="18" s="1"/>
  <c r="N7" i="18"/>
  <c r="O7" i="18" s="1"/>
  <c r="M47" i="18"/>
  <c r="L47" i="18"/>
  <c r="K47" i="18"/>
  <c r="J47" i="18"/>
  <c r="I47" i="18"/>
  <c r="H47" i="18"/>
  <c r="G47" i="18"/>
  <c r="F47" i="18"/>
  <c r="E47" i="18"/>
  <c r="D47" i="18"/>
  <c r="C47" i="18"/>
  <c r="B47" i="18"/>
  <c r="M20" i="18"/>
  <c r="M22" i="18" s="1"/>
  <c r="L20" i="18"/>
  <c r="L22" i="18" s="1"/>
  <c r="K20" i="18"/>
  <c r="K22" i="18" s="1"/>
  <c r="J20" i="18"/>
  <c r="J22" i="18" s="1"/>
  <c r="I20" i="18"/>
  <c r="I49" i="18" s="1"/>
  <c r="H20" i="18"/>
  <c r="H22" i="18" s="1"/>
  <c r="G20" i="18"/>
  <c r="G49" i="18" s="1"/>
  <c r="F20" i="18"/>
  <c r="F22" i="18" s="1"/>
  <c r="E20" i="18"/>
  <c r="E22" i="18" s="1"/>
  <c r="D20" i="18"/>
  <c r="C20" i="18"/>
  <c r="C49" i="18" s="1"/>
  <c r="B20" i="18"/>
  <c r="B22" i="18" s="1"/>
  <c r="O18" i="18"/>
  <c r="N44" i="17"/>
  <c r="N43" i="17"/>
  <c r="N42" i="17"/>
  <c r="N41" i="17"/>
  <c r="N40" i="17"/>
  <c r="N39" i="17"/>
  <c r="N38" i="17"/>
  <c r="N37" i="17"/>
  <c r="N36" i="17"/>
  <c r="N35" i="17"/>
  <c r="N34" i="17"/>
  <c r="N17" i="17"/>
  <c r="O17" i="17" s="1"/>
  <c r="N16" i="17"/>
  <c r="O16" i="17" s="1"/>
  <c r="N15" i="17"/>
  <c r="O15" i="17" s="1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I22" i="17" s="1"/>
  <c r="O19" i="17"/>
  <c r="O18" i="17"/>
  <c r="H47" i="17"/>
  <c r="H20" i="17"/>
  <c r="H22" i="17" s="1"/>
  <c r="G47" i="17"/>
  <c r="G20" i="17"/>
  <c r="G22" i="17" s="1"/>
  <c r="F20" i="17"/>
  <c r="F22" i="17" s="1"/>
  <c r="F47" i="17"/>
  <c r="B47" i="17"/>
  <c r="C47" i="17"/>
  <c r="D47" i="17"/>
  <c r="E47" i="17"/>
  <c r="B20" i="17"/>
  <c r="C20" i="17"/>
  <c r="D20" i="17"/>
  <c r="D22" i="17" s="1"/>
  <c r="E20" i="17"/>
  <c r="E22" i="17" s="1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47" i="1"/>
  <c r="M20" i="1"/>
  <c r="M22" i="1" s="1"/>
  <c r="L47" i="1"/>
  <c r="K20" i="1"/>
  <c r="K22" i="1" s="1"/>
  <c r="L20" i="1"/>
  <c r="L22" i="1" s="1"/>
  <c r="K47" i="1"/>
  <c r="J47" i="1"/>
  <c r="J20" i="1"/>
  <c r="J22" i="1" s="1"/>
  <c r="I47" i="1"/>
  <c r="I20" i="1"/>
  <c r="I22" i="1" s="1"/>
  <c r="H47" i="1"/>
  <c r="H20" i="1"/>
  <c r="H22" i="1" s="1"/>
  <c r="G47" i="1"/>
  <c r="G20" i="1"/>
  <c r="G22" i="1" s="1"/>
  <c r="F47" i="1"/>
  <c r="F20" i="1"/>
  <c r="F22" i="1" s="1"/>
  <c r="E47" i="1"/>
  <c r="E20" i="1"/>
  <c r="E22" i="1" s="1"/>
  <c r="D47" i="1"/>
  <c r="D20" i="1"/>
  <c r="D22" i="1" s="1"/>
  <c r="C47" i="1"/>
  <c r="C20" i="1"/>
  <c r="P22" i="1"/>
  <c r="M49" i="18"/>
  <c r="L49" i="18"/>
  <c r="C22" i="18"/>
  <c r="D22" i="18"/>
  <c r="C49" i="19"/>
  <c r="E49" i="19"/>
  <c r="G49" i="19"/>
  <c r="K49" i="19"/>
  <c r="M49" i="19"/>
  <c r="H49" i="19"/>
  <c r="L49" i="19"/>
  <c r="E22" i="19"/>
  <c r="F22" i="19"/>
  <c r="G22" i="19"/>
  <c r="I22" i="19"/>
  <c r="J22" i="19"/>
  <c r="L22" i="19"/>
  <c r="C49" i="20"/>
  <c r="E49" i="20"/>
  <c r="G49" i="20"/>
  <c r="M49" i="20"/>
  <c r="D49" i="20"/>
  <c r="F49" i="20"/>
  <c r="H49" i="20"/>
  <c r="L49" i="20"/>
  <c r="B49" i="20"/>
  <c r="F22" i="20"/>
  <c r="G22" i="20"/>
  <c r="H22" i="20"/>
  <c r="I22" i="20"/>
  <c r="J49" i="20"/>
  <c r="J22" i="20"/>
  <c r="K49" i="20"/>
  <c r="K22" i="20"/>
  <c r="F47" i="21"/>
  <c r="H47" i="21"/>
  <c r="J47" i="21"/>
  <c r="L47" i="21"/>
  <c r="N47" i="21"/>
  <c r="E47" i="21"/>
  <c r="G47" i="21"/>
  <c r="I47" i="21"/>
  <c r="K47" i="21"/>
  <c r="M47" i="21"/>
  <c r="C47" i="21"/>
  <c r="F47" i="22"/>
  <c r="N47" i="22"/>
  <c r="E47" i="22"/>
  <c r="K47" i="22"/>
  <c r="M47" i="22"/>
  <c r="H49" i="18" l="1"/>
  <c r="F49" i="17"/>
  <c r="I49" i="19"/>
  <c r="I49" i="20"/>
  <c r="F49" i="19"/>
  <c r="J49" i="19"/>
  <c r="E49" i="18"/>
  <c r="B49" i="18"/>
  <c r="O45" i="22"/>
  <c r="N47" i="19"/>
  <c r="B49" i="19"/>
  <c r="D49" i="19"/>
  <c r="G49" i="1"/>
  <c r="I49" i="1"/>
  <c r="J49" i="17"/>
  <c r="L49" i="17"/>
  <c r="K49" i="1"/>
  <c r="N20" i="17"/>
  <c r="N22" i="17" s="1"/>
  <c r="N20" i="18"/>
  <c r="N22" i="18" s="1"/>
  <c r="K49" i="18"/>
  <c r="N47" i="20"/>
  <c r="G22" i="18"/>
  <c r="C49" i="1"/>
  <c r="E49" i="1"/>
  <c r="J49" i="1"/>
  <c r="L49" i="1"/>
  <c r="M49" i="1"/>
  <c r="N49" i="1"/>
  <c r="M49" i="17"/>
  <c r="O20" i="22"/>
  <c r="D49" i="1"/>
  <c r="O47" i="1"/>
  <c r="D49" i="18"/>
  <c r="H49" i="1"/>
  <c r="D49" i="17"/>
  <c r="H49" i="17"/>
  <c r="I49" i="17"/>
  <c r="N47" i="18"/>
  <c r="F49" i="18"/>
  <c r="J49" i="18"/>
  <c r="C49" i="17"/>
  <c r="G49" i="17"/>
  <c r="O20" i="21"/>
  <c r="P20" i="21" s="1"/>
  <c r="O45" i="21"/>
  <c r="B22" i="17"/>
  <c r="B49" i="17"/>
  <c r="N20" i="20"/>
  <c r="D47" i="21"/>
  <c r="G47" i="22"/>
  <c r="O20" i="1"/>
  <c r="O22" i="1" s="1"/>
  <c r="C22" i="1"/>
  <c r="F49" i="1"/>
  <c r="E49" i="17"/>
  <c r="N20" i="19"/>
  <c r="N49" i="19" s="1"/>
  <c r="J47" i="22"/>
  <c r="H47" i="22"/>
  <c r="C47" i="22"/>
  <c r="D47" i="22"/>
  <c r="I47" i="22"/>
  <c r="L47" i="22"/>
  <c r="K49" i="17"/>
  <c r="C22" i="17"/>
  <c r="N47" i="17"/>
  <c r="I22" i="18"/>
  <c r="B22" i="19"/>
  <c r="B22" i="20"/>
  <c r="N49" i="17" l="1"/>
  <c r="N49" i="20"/>
  <c r="O20" i="18"/>
  <c r="O22" i="18" s="1"/>
  <c r="O20" i="19"/>
  <c r="O22" i="19" s="1"/>
  <c r="O47" i="21"/>
  <c r="O20" i="17"/>
  <c r="O22" i="17" s="1"/>
  <c r="N22" i="20"/>
  <c r="O20" i="20"/>
  <c r="O22" i="20" s="1"/>
  <c r="N49" i="18"/>
  <c r="N22" i="19"/>
  <c r="O49" i="1"/>
  <c r="O47" i="22"/>
  <c r="P20" i="22"/>
</calcChain>
</file>

<file path=xl/sharedStrings.xml><?xml version="1.0" encoding="utf-8"?>
<sst xmlns="http://schemas.openxmlformats.org/spreadsheetml/2006/main" count="1094" uniqueCount="90">
  <si>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</si>
  <si>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</si>
  <si>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</si>
  <si>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</si>
  <si>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</si>
  <si>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</si>
  <si>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</si>
  <si>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</si>
  <si>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</si>
  <si>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</si>
  <si>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</si>
  <si>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</si>
  <si>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</si>
  <si>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</si>
  <si>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</si>
  <si>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</si>
  <si>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</si>
  <si>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</si>
  <si>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</si>
  <si>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</si>
  <si>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</si>
  <si>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</si>
  <si>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</si>
  <si>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</si>
  <si>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</si>
  <si>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</si>
  <si>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</si>
  <si>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</si>
  <si>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</si>
  <si>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</si>
  <si>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</si>
  <si>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</si>
  <si>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</si>
  <si>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</si>
  <si>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</si>
  <si>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Λευκωσίας 2005: </t>
  </si>
  <si>
    <t>33R</t>
  </si>
  <si>
    <t>KA/OCNIC06</t>
  </si>
  <si>
    <t xml:space="preserve"> Πίνακας 6a                ΓΡΑΜΜΕΝΟΙ ΑΝΕΡΓΟΙ ΣΤΗΝ ΕΠΑΡΧΙΑ ΛΕΥΚΩΣΙΑΣ ΚΑΤΑ ΕΠΑΓΓΕΛΜΑΤΙΚΗ ΚΑΤΗΓΟΡΙΑ ΚΑΙ ΜΗΝΑ - 2006</t>
  </si>
  <si>
    <t xml:space="preserve">                ΓΡΑΜΜΕΝΕΣ ΑΝΕΡΓΕΣ ΓΥΝΑΙΚΕΣ ΣΤΗΝ ΕΠΑΡΧΙΑ ΛΕΥΚΩΣΙΑΣ ΚΑΤΑ ΕΠΑΓΓΕΛΜΑΤΙΚΗ ΚΑΤΗΓΟΡΙΑ ΚΑΙ ΜΗΝΑ - 2006</t>
  </si>
  <si>
    <t xml:space="preserve">Πηγή: Επαρχιακά Γραφεία Εργασίας </t>
  </si>
  <si>
    <t>12 Μ</t>
  </si>
  <si>
    <t xml:space="preserve"> Πίνακας 6a                ΓΡΑΜΜΕΝΟΙ ΑΝΕΡΓΟΙ ΣΤΗΝ ΕΠΑΡΧΙΑ ΛΕΥΚΩΣΙΑΣ ΚΑΤΑ ΕΠΑΓΓΕΛΜΑΤΙΚΗ ΚΑΤΗΓΟΡΙΑ ΚΑΙ ΜΗΝΑ - 2007</t>
  </si>
  <si>
    <t xml:space="preserve">                ΓΡΑΜΜΕΝΕΣ ΑΝΕΡΓΕΣ ΓΥΝΑΙΚΕΣ ΣΤΗΝ ΕΠΑΡΧΙΑ ΛΕΥΚΩΣΙΑΣ ΚΑΤΑ ΕΠΑΓΓΕΛΜΑΤΙΚΗ ΚΑΤΗΓΟΡΙΑ ΚΑΙ ΜΗΝΑ - 2007</t>
  </si>
  <si>
    <t xml:space="preserve">* Ο.Ε.Π της Επαρχίας Λευκωσίας 2007: </t>
  </si>
  <si>
    <t xml:space="preserve"> Πίνακας 6a                ΓΡΑΜΜΕΝΟΙ ΑΝΕΡΓΟΙ ΣΤΗΝ ΕΠΑΡΧΙΑ ΛΕΥΚΩΣΙΑΣ ΚΑΤΑ ΕΠΑΓΓΕΛΜΑΤΙΚΗ ΚΑΤΗΓΟΡΙΑ ΚΑΙ ΜΗΝΑ - 2008</t>
  </si>
  <si>
    <t xml:space="preserve">                ΓΡΑΜΜΕΝΕΣ ΑΝΕΡΓΕΣ ΓΥΝΑΙΚΕΣ ΣΤΗΝ ΕΠΑΡΧΙΑ ΛΕΥΚΩΣΙΑΣ ΚΑΤΑ ΕΠΑΓΓΕΛΜΑΤΙΚΗ ΚΑΤΗΓΟΡΙΑ ΚΑΙ ΜΗΝΑ - 2008</t>
  </si>
  <si>
    <t xml:space="preserve"> Πίνακας 6a                ΓΡΑΜΜΕΝΟΙ ΑΝΕΡΓΟΙ ΣΤΗΝ ΕΠΑΡΧΙΑ ΛΕΥΚΩΣΙΑΣ ΚΑΤΑ ΕΠΑΓΓΕΛΜΑΤΙΚΗ ΚΑΤΗΓΟΡΙΑ ΚΑΙ ΜΗΝΑ - 2009</t>
  </si>
  <si>
    <t xml:space="preserve">                ΓΡΑΜΜΕΝΕΣ ΑΝΕΡΓΕΣ ΓΥΝΑΙΚΕΣ ΣΤΗΝ ΕΠΑΡΧΙΑ ΛΕΥΚΩΣΙΑΣ ΚΑΤΑ ΕΠΑΓΓΕΛΜΑΤΙΚΗ ΚΑΤΗΓΟΡΙΑ ΚΑΙ ΜΗΝΑ - 2009</t>
  </si>
  <si>
    <t xml:space="preserve"> Πίνακας 6a                ΓΡΑΜΜΕΝΟΙ ΑΝΕΡΓΟΙ ΣΤΗΝ ΕΠΑΡΧΙΑ ΛΕΥΚΩΣΙΑΣ ΚΑΤΑ ΕΠΑΓΓΕΛΜΑΤΙΚΗ ΚΑΤΗΓΟΡΙΑ ΚΑΙ ΜΗΝΑ - 2010</t>
  </si>
  <si>
    <t xml:space="preserve">                ΓΡΑΜΜΕΝΕΣ ΑΝΕΡΓΕΣ ΓΥΝΑΙΚΕΣ ΣΤΗΝ ΕΠΑΡΧΙΑ ΛΕΥΚΩΣΙΑΣ ΚΑΤΑ ΕΠΑΓΓΕΛΜΑΤΙΚΗ ΚΑΤΗΓΟΡΙΑ ΚΑΙ ΜΗΝΑ - 2010</t>
  </si>
  <si>
    <t xml:space="preserve"> Πίνακας 6a                ΓΡΑΜΜΕΝΟΙ ΑΝΕΡΓΟΙ ΣΤΗΝ ΕΠΑΡΧΙΑ ΛΕΥΚΩΣΙΑΣ ΚΑΤΑ ΕΠΑΓΓΕΛΜΑΤΙΚΗ ΚΑΤΗΓΟΡΙΑ ΚΑΙ ΜΗΝΑ - 2011</t>
  </si>
  <si>
    <t>x</t>
  </si>
  <si>
    <t xml:space="preserve">                ΓΡΑΜΜΕΝΕΣ ΑΝΕΡΓΕΣ ΓΥΝΑΙΚΕΣ ΣΤΗΝ ΕΠΑΡΧΙΑ ΛΕΥΚΩΣΙΑΣ ΚΑΤΑ ΕΠΑΓΓΕΛΜΑΤΙΚΗ ΚΑΤΗΓΟΡΙΑ ΚΑΙ ΜΗΝΑ - 2011</t>
  </si>
  <si>
    <t>12 M</t>
  </si>
  <si>
    <t xml:space="preserve"> Πίνακας 6a                ΓΡΑΜΜΕΝΟΙ ΑΝΕΡΓΟΙ ΣΤΗΝ ΕΠΑΡΧΙΑ ΛΕΥΚΩΣΙΑΣ ΚΑΤΑ ΕΠΑΓΓΕΛΜΑΤΙΚΗ ΚΑΤΗΓΟΡΙΑ ΚΑΙ ΜΗΝΑ - 2013</t>
  </si>
  <si>
    <t xml:space="preserve">                ΓΡΑΜΜΕΝΕΣ ΑΝΕΡΓΕΣ ΓΥΝΑΙΚΕΣ ΣΤΗΝ ΕΠΑΡΧΙΑ ΛΕΥΚΩΣΙΑΣ ΚΑΤΑ ΕΠΑΓΓΕΛΜΑΤΙΚΗ ΚΑΤΗΓΟΡΙΑ ΚΑΙ ΜΗΝΑ - 2013</t>
  </si>
  <si>
    <t xml:space="preserve"> Πίνακας 6a                ΓΡΑΜΜΕΝΟΙ ΑΝΕΡΓΟΙ ΣΤΗΝ ΕΠΑΡΧΙΑ ΛΕΥΚΩΣΙΑΣ ΚΑΤΑ ΕΠΑΓΓΕΛΜΑΤΙΚΗ ΚΑΤΗΓΟΡΙΑ ΚΑΙ ΜΗΝΑ - 2012</t>
  </si>
  <si>
    <t xml:space="preserve">                ΓΡΑΜΜΕΝΕΣ ΑΝΕΡΓΕΣ ΓΥΝΑΙΚΕΣ ΣΤΗΝ ΕΠΑΡΧΙΑ ΛΕΥΚΩΣΙΑΣ ΚΑΤΑ ΕΠΑΓΓΕΛΜΑΤΙΚΗ ΚΑΤΗΓΟΡΙΑ ΚΑΙ ΜΗΝΑ - 2012</t>
  </si>
  <si>
    <t>ΓΙ/ΔΕΚ2012</t>
  </si>
  <si>
    <t xml:space="preserve"> Πίνακας 6a                ΓΡΑΜΜΕΝΟΙ ΑΝΕΡΓΟΙ ΣΤΗΝ ΕΠΑΡΧΙΑ ΛΕΥΚΩΣΙΑΣ ΚΑΤΑ ΕΠΑΓΓΕΛΜΑΤΙΚΗ ΚΑΤΗΓΟΡΙΑ ΚΑΙ ΜΗΝΑ - 2014</t>
  </si>
  <si>
    <t xml:space="preserve">                ΓΡΑΜΜΕΝΕΣ ΑΝΕΡΓΕΣ ΓΥΝΑΙΚΕΣ ΣΤΗΝ ΕΠΑΡΧΙΑ ΛΕΥΚΩΣΙΑΣ ΚΑΤΑ ΕΠΑΓΓΕΛΜΑΤΙΚΗ ΚΑΤΗΓΟΡΙΑ ΚΑΙ ΜΗΝΑ - 2014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</si>
  <si>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</si>
  <si>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</si>
  <si>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t>33R/Πίνακας 13</t>
  </si>
  <si>
    <t>(Unemployment data Panayiotis each month)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</si>
  <si>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</si>
  <si>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</si>
  <si>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- 2017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</si>
  <si>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</si>
  <si>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</si>
  <si>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</si>
  <si>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</si>
  <si>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</si>
  <si>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</si>
  <si>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</si>
  <si>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</si>
  <si>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</si>
  <si>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</si>
  <si>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</si>
  <si>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</si>
  <si>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</si>
  <si>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</si>
  <si>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</si>
  <si>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</si>
  <si>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</si>
  <si>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- 2020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</si>
  <si>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</rPr>
      <t>ΛΕΥΚΩΣΙΑΣ</t>
    </r>
    <r>
      <rPr>
        <b/>
        <sz val="10"/>
        <rFont val="Arial Greek"/>
      </rPr>
      <t xml:space="preserve"> ΚΑΤΑ ΕΠΑΓΓΕΛΜΑΤΙΚΗ ΚΑΤΗΓΟΡΙΑ ΚΑΙ ΜΗΝΑ - 2020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</si>
  <si>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- 2021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</si>
  <si>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</rPr>
      <t>ΛΕΥΚΩΣΙΑΣ</t>
    </r>
    <r>
      <rPr>
        <b/>
        <sz val="10"/>
        <rFont val="Arial Greek"/>
      </rPr>
      <t xml:space="preserve"> ΚΑΤΑ ΕΠΑΓΓΕΛΜΑΤΙΚΗ ΚΑΤΗΓΟΡΙΑ ΚΑΙ ΜΗΝΑ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</si>
</sst>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name val="Arial Greek"/>
      <charset val="161"/>
    </font>
    <font>
      <sz val="8"/>
      <name val="Arial Greek"/>
      <charset val="161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sz val="11"/>
      <color theme="1"/>
      <name val="Calibri"/>
      <family val="2"/>
      <scheme val="minor"/>
    </font>
    <font>
      <b/>
      <u/>
      <sz val="10"/>
      <name val="Arial Greek"/>
      <charset val="161"/>
    </font>
    <font>
      <b/>
      <u/>
      <sz val="10"/>
      <name val="Arial Greek"/>
    </font>
    <font>
      <sz val="10"/>
      <color rgb="FFFF0000"/>
      <name val="Arial Greek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52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11" fillId="0" borderId="2" xfId="0" applyNumberFormat="1" applyFont="1" applyBorder="1"/>
    <xf numFmtId="3" fontId="11" fillId="0" borderId="4" xfId="0" applyNumberFormat="1" applyFont="1" applyBorder="1"/>
    <xf numFmtId="3" fontId="11" fillId="0" borderId="7" xfId="0" applyNumberFormat="1" applyFont="1" applyBorder="1"/>
    <xf numFmtId="3" fontId="5" fillId="0" borderId="4" xfId="0" applyNumberFormat="1" applyFont="1" applyBorder="1"/>
    <xf numFmtId="3" fontId="6" fillId="0" borderId="0" xfId="0" applyNumberFormat="1" applyFont="1"/>
    <xf numFmtId="1" fontId="9" fillId="0" borderId="3" xfId="0" applyNumberFormat="1" applyFont="1" applyBorder="1"/>
    <xf numFmtId="0" fontId="0" fillId="0" borderId="0" xfId="0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3" fontId="16" fillId="0" borderId="4" xfId="0" applyNumberFormat="1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3" fontId="16" fillId="0" borderId="6" xfId="0" applyNumberFormat="1" applyFont="1" applyBorder="1"/>
    <xf numFmtId="3" fontId="16" fillId="0" borderId="7" xfId="0" applyNumberFormat="1" applyFont="1" applyBorder="1"/>
    <xf numFmtId="3" fontId="4" fillId="0" borderId="4" xfId="0" applyNumberFormat="1" applyFont="1" applyBorder="1"/>
    <xf numFmtId="0" fontId="1" fillId="0" borderId="5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0" fontId="4" fillId="0" borderId="4" xfId="0" applyFont="1" applyBorder="1"/>
    <xf numFmtId="3" fontId="1" fillId="0" borderId="0" xfId="0" applyNumberFormat="1" applyFont="1"/>
    <xf numFmtId="164" fontId="2" fillId="0" borderId="6" xfId="0" applyNumberFormat="1" applyFont="1" applyBorder="1"/>
    <xf numFmtId="1" fontId="8" fillId="0" borderId="3" xfId="0" applyNumberFormat="1" applyFont="1" applyBorder="1"/>
    <xf numFmtId="18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7" fillId="0" borderId="0" xfId="0" applyFont="1"/>
    <xf numFmtId="3" fontId="19" fillId="0" borderId="0" xfId="0" applyNumberFormat="1" applyFont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Font="1"/>
    <xf numFmtId="0" fontId="20" fillId="0" borderId="0" xfId="0" applyNumberFormat="1" applyFont="1"/>
    <xf numFmtId="0" fontId="20" fillId="0" borderId="9" xfId="0" applyNumberFormat="1" applyFont="1" applyBorder="1"/>
    <xf numFmtId="3" fontId="20" fillId="0" borderId="0" xfId="0" applyNumberFormat="1" applyFont="1" applyBorder="1"/>
    <xf numFmtId="0" fontId="0" fillId="0" borderId="0" xfId="0" applyFont="1"/>
    <xf numFmtId="0" fontId="0" fillId="0" borderId="10" xfId="0" applyNumberFormat="1" applyBorder="1"/>
    <xf numFmtId="0" fontId="0" fillId="0" borderId="0" xfId="0" applyNumberFormat="1"/>
    <xf numFmtId="0" fontId="0" fillId="0" borderId="10" xfId="0" applyBorder="1"/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10" xfId="0" quotePrefix="1" applyFont="1" applyBorder="1" applyAlignment="1">
      <alignment horizontal="left"/>
    </xf>
    <xf numFmtId="0" fontId="14" fillId="0" borderId="0" xfId="0" applyFont="1" applyBorder="1"/>
    <xf numFmtId="0" fontId="14" fillId="0" borderId="11" xfId="0" applyFont="1" applyBorder="1" applyAlignment="1">
      <alignment horizontal="left"/>
    </xf>
    <xf numFmtId="0" fontId="0" fillId="0" borderId="12" xfId="0" applyNumberFormat="1" applyBorder="1"/>
    <xf numFmtId="0" fontId="0" fillId="0" borderId="13" xfId="0" applyNumberFormat="1" applyBorder="1"/>
    <xf numFmtId="0" fontId="14" fillId="0" borderId="14" xfId="0" applyFont="1" applyBorder="1"/>
    <xf numFmtId="0" fontId="0" fillId="0" borderId="15" xfId="0" applyNumberFormat="1" applyBorder="1"/>
    <xf numFmtId="0" fontId="14" fillId="0" borderId="14" xfId="0" quotePrefix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6" xfId="0" quotePrefix="1" applyFont="1" applyBorder="1" applyAlignment="1">
      <alignment horizontal="left"/>
    </xf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0" xfId="0" applyNumberFormat="1" applyFont="1" applyBorder="1"/>
    <xf numFmtId="0" fontId="0" fillId="0" borderId="15" xfId="0" applyNumberFormat="1" applyFont="1" applyBorder="1"/>
    <xf numFmtId="0" fontId="0" fillId="0" borderId="17" xfId="0" applyNumberFormat="1" applyFont="1" applyBorder="1"/>
    <xf numFmtId="0" fontId="0" fillId="0" borderId="18" xfId="0" applyNumberFormat="1" applyFont="1" applyBorder="1"/>
    <xf numFmtId="0" fontId="14" fillId="0" borderId="19" xfId="0" quotePrefix="1" applyFont="1" applyBorder="1" applyAlignment="1">
      <alignment horizontal="left"/>
    </xf>
    <xf numFmtId="3" fontId="16" fillId="0" borderId="20" xfId="0" applyNumberFormat="1" applyFont="1" applyBorder="1"/>
    <xf numFmtId="0" fontId="20" fillId="0" borderId="20" xfId="0" applyNumberFormat="1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0" fontId="2" fillId="0" borderId="8" xfId="0" applyFont="1" applyBorder="1"/>
    <xf numFmtId="3" fontId="4" fillId="0" borderId="1" xfId="0" applyNumberFormat="1" applyFont="1" applyBorder="1"/>
    <xf numFmtId="3" fontId="20" fillId="0" borderId="1" xfId="0" applyNumberFormat="1" applyFont="1" applyBorder="1"/>
    <xf numFmtId="3" fontId="4" fillId="0" borderId="2" xfId="0" applyNumberFormat="1" applyFont="1" applyBorder="1"/>
    <xf numFmtId="0" fontId="0" fillId="0" borderId="22" xfId="0" applyNumberFormat="1" applyBorder="1"/>
    <xf numFmtId="0" fontId="24" fillId="0" borderId="0" xfId="0" applyFont="1"/>
  </cellXfs>
  <cellStyles count="6">
    <cellStyle name="Normal" xfId="0" builtinId="0"/>
    <cellStyle name="Normal 13" xfId="1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topLeftCell="A13" zoomScale="79" zoomScaleNormal="79" workbookViewId="0">
      <selection activeCell="V30" sqref="V30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02" t="s">
        <v>54</v>
      </c>
      <c r="P6" s="109"/>
      <c r="Q6" s="78"/>
    </row>
    <row r="7" spans="1:17" ht="15" x14ac:dyDescent="0.25">
      <c r="A7">
        <v>1</v>
      </c>
      <c r="B7" s="127" t="s">
        <v>71</v>
      </c>
      <c r="C7" s="120">
        <v>574</v>
      </c>
      <c r="D7" s="120">
        <v>569</v>
      </c>
      <c r="E7" s="120">
        <v>579</v>
      </c>
      <c r="F7" s="120">
        <v>570</v>
      </c>
      <c r="G7" s="120">
        <v>584</v>
      </c>
      <c r="H7" s="120">
        <v>494</v>
      </c>
      <c r="I7" s="120">
        <v>351</v>
      </c>
      <c r="J7" s="120">
        <v>302</v>
      </c>
      <c r="K7" s="120">
        <v>247</v>
      </c>
      <c r="L7" s="120">
        <v>270</v>
      </c>
      <c r="M7" s="120">
        <v>296</v>
      </c>
      <c r="N7" s="120">
        <v>283</v>
      </c>
      <c r="O7" s="118">
        <f>(C7+D7+E7+F7+G7+H7+I7+J7+K7+L7+M7+N7)/12</f>
        <v>426.58333333333331</v>
      </c>
      <c r="P7" s="88">
        <f t="shared" ref="P7:P20" si="0">(D7+E7+F7+G7+H7+I7+J7+K7+L7+M7+N7+O7)/1</f>
        <v>4971.583333333333</v>
      </c>
      <c r="Q7" s="78"/>
    </row>
    <row r="8" spans="1:17" ht="15" x14ac:dyDescent="0.25">
      <c r="A8">
        <v>2</v>
      </c>
      <c r="B8" s="130" t="s">
        <v>72</v>
      </c>
      <c r="C8" s="120">
        <v>1369</v>
      </c>
      <c r="D8" s="120">
        <v>1341</v>
      </c>
      <c r="E8" s="120">
        <v>1329</v>
      </c>
      <c r="F8" s="120">
        <v>1349</v>
      </c>
      <c r="G8" s="120">
        <v>1370</v>
      </c>
      <c r="H8" s="120">
        <v>1487</v>
      </c>
      <c r="I8" s="120">
        <v>1417</v>
      </c>
      <c r="J8" s="120">
        <v>1375</v>
      </c>
      <c r="K8" s="120">
        <v>723</v>
      </c>
      <c r="L8" s="120">
        <v>612</v>
      </c>
      <c r="M8" s="120">
        <v>581</v>
      </c>
      <c r="N8" s="120">
        <v>561</v>
      </c>
      <c r="O8" s="118">
        <f t="shared" ref="O8:O20" si="1">(C8+D8+E8+F8+G8+H8+I8+J8+K8+L8+M8+N8)/12</f>
        <v>1126.1666666666667</v>
      </c>
      <c r="P8" s="88">
        <f t="shared" si="0"/>
        <v>13271.166666666666</v>
      </c>
      <c r="Q8" s="78"/>
    </row>
    <row r="9" spans="1:17" ht="15" x14ac:dyDescent="0.25">
      <c r="A9">
        <v>3</v>
      </c>
      <c r="B9" s="130" t="s">
        <v>73</v>
      </c>
      <c r="C9" s="120">
        <v>655</v>
      </c>
      <c r="D9" s="120">
        <v>664</v>
      </c>
      <c r="E9" s="120">
        <v>672</v>
      </c>
      <c r="F9" s="120">
        <v>675</v>
      </c>
      <c r="G9" s="120">
        <v>676</v>
      </c>
      <c r="H9" s="120">
        <v>598</v>
      </c>
      <c r="I9" s="120">
        <v>427</v>
      </c>
      <c r="J9" s="120">
        <v>358</v>
      </c>
      <c r="K9" s="120">
        <v>280</v>
      </c>
      <c r="L9" s="120">
        <v>299</v>
      </c>
      <c r="M9" s="120">
        <v>302</v>
      </c>
      <c r="N9" s="120">
        <v>282</v>
      </c>
      <c r="O9" s="118">
        <f t="shared" si="1"/>
        <v>490.66666666666669</v>
      </c>
      <c r="P9" s="88">
        <f t="shared" si="0"/>
        <v>5723.666666666667</v>
      </c>
      <c r="Q9" s="78"/>
    </row>
    <row r="10" spans="1:17" ht="15" x14ac:dyDescent="0.25">
      <c r="A10">
        <v>4</v>
      </c>
      <c r="B10" s="130" t="s">
        <v>74</v>
      </c>
      <c r="C10" s="120">
        <v>1681</v>
      </c>
      <c r="D10" s="120">
        <v>1713</v>
      </c>
      <c r="E10" s="120">
        <v>1722</v>
      </c>
      <c r="F10" s="120">
        <v>1711</v>
      </c>
      <c r="G10" s="120">
        <v>1695</v>
      </c>
      <c r="H10" s="120">
        <v>1468</v>
      </c>
      <c r="I10" s="120">
        <v>1047</v>
      </c>
      <c r="J10" s="120">
        <v>971</v>
      </c>
      <c r="K10" s="120">
        <v>841</v>
      </c>
      <c r="L10" s="120">
        <v>822</v>
      </c>
      <c r="M10" s="120">
        <v>811</v>
      </c>
      <c r="N10" s="120">
        <v>728</v>
      </c>
      <c r="O10" s="118">
        <f t="shared" si="1"/>
        <v>1267.5</v>
      </c>
      <c r="P10" s="88">
        <f t="shared" si="0"/>
        <v>14796.5</v>
      </c>
      <c r="Q10" s="78"/>
    </row>
    <row r="11" spans="1:17" ht="15" x14ac:dyDescent="0.25">
      <c r="A11">
        <v>5</v>
      </c>
      <c r="B11" s="132" t="s">
        <v>75</v>
      </c>
      <c r="C11" s="120">
        <v>1865</v>
      </c>
      <c r="D11" s="120">
        <v>1886</v>
      </c>
      <c r="E11" s="120">
        <v>1901</v>
      </c>
      <c r="F11" s="120">
        <v>1888</v>
      </c>
      <c r="G11" s="120">
        <v>1893</v>
      </c>
      <c r="H11" s="120">
        <v>1907</v>
      </c>
      <c r="I11" s="120">
        <v>1405</v>
      </c>
      <c r="J11" s="120">
        <v>1254</v>
      </c>
      <c r="K11" s="120">
        <v>768</v>
      </c>
      <c r="L11" s="120">
        <v>738</v>
      </c>
      <c r="M11" s="120">
        <v>782</v>
      </c>
      <c r="N11" s="120">
        <v>692</v>
      </c>
      <c r="O11" s="118">
        <f t="shared" si="1"/>
        <v>1414.9166666666667</v>
      </c>
      <c r="P11" s="88">
        <f t="shared" si="0"/>
        <v>16528.916666666668</v>
      </c>
      <c r="Q11" s="78"/>
    </row>
    <row r="12" spans="1:17" ht="15" x14ac:dyDescent="0.25">
      <c r="A12">
        <v>6</v>
      </c>
      <c r="B12" s="133" t="s">
        <v>76</v>
      </c>
      <c r="C12" s="120">
        <v>24</v>
      </c>
      <c r="D12" s="120">
        <v>23</v>
      </c>
      <c r="E12" s="120">
        <v>23</v>
      </c>
      <c r="F12" s="120">
        <v>22</v>
      </c>
      <c r="G12" s="120">
        <v>23</v>
      </c>
      <c r="H12" s="120">
        <v>18</v>
      </c>
      <c r="I12" s="120">
        <v>12</v>
      </c>
      <c r="J12" s="120">
        <v>10</v>
      </c>
      <c r="K12" s="120">
        <v>10</v>
      </c>
      <c r="L12" s="120">
        <v>8</v>
      </c>
      <c r="M12" s="120">
        <v>6</v>
      </c>
      <c r="N12" s="120">
        <v>7</v>
      </c>
      <c r="O12" s="118">
        <f t="shared" si="1"/>
        <v>15.5</v>
      </c>
      <c r="P12" s="88">
        <f t="shared" si="0"/>
        <v>177.5</v>
      </c>
      <c r="Q12" s="78"/>
    </row>
    <row r="13" spans="1:17" ht="15" x14ac:dyDescent="0.25">
      <c r="A13">
        <v>7</v>
      </c>
      <c r="B13" s="130" t="s">
        <v>77</v>
      </c>
      <c r="C13" s="120">
        <v>534</v>
      </c>
      <c r="D13" s="120">
        <v>536</v>
      </c>
      <c r="E13" s="120">
        <v>548</v>
      </c>
      <c r="F13" s="120">
        <v>541</v>
      </c>
      <c r="G13" s="120">
        <v>522</v>
      </c>
      <c r="H13" s="120">
        <v>442</v>
      </c>
      <c r="I13" s="120">
        <v>301</v>
      </c>
      <c r="J13" s="120">
        <v>254</v>
      </c>
      <c r="K13" s="120">
        <v>218</v>
      </c>
      <c r="L13" s="120">
        <v>231</v>
      </c>
      <c r="M13" s="120">
        <v>257</v>
      </c>
      <c r="N13" s="120">
        <v>238</v>
      </c>
      <c r="O13" s="118">
        <f t="shared" si="1"/>
        <v>385.16666666666669</v>
      </c>
      <c r="P13" s="88">
        <f t="shared" si="0"/>
        <v>4473.166666666667</v>
      </c>
      <c r="Q13" s="78"/>
    </row>
    <row r="14" spans="1:17" ht="15" x14ac:dyDescent="0.25">
      <c r="A14">
        <v>8</v>
      </c>
      <c r="B14" s="130" t="s">
        <v>78</v>
      </c>
      <c r="C14" s="120">
        <v>216</v>
      </c>
      <c r="D14" s="120">
        <v>219</v>
      </c>
      <c r="E14" s="120">
        <v>222</v>
      </c>
      <c r="F14" s="120">
        <v>205</v>
      </c>
      <c r="G14" s="120">
        <v>188</v>
      </c>
      <c r="H14" s="120">
        <v>183</v>
      </c>
      <c r="I14" s="120">
        <v>125</v>
      </c>
      <c r="J14" s="120">
        <v>115</v>
      </c>
      <c r="K14" s="120">
        <v>95</v>
      </c>
      <c r="L14" s="120">
        <v>93</v>
      </c>
      <c r="M14" s="120">
        <v>103</v>
      </c>
      <c r="N14" s="120">
        <v>104</v>
      </c>
      <c r="O14" s="118">
        <f t="shared" si="1"/>
        <v>155.66666666666666</v>
      </c>
      <c r="P14" s="88">
        <f t="shared" si="0"/>
        <v>1807.6666666666667</v>
      </c>
      <c r="Q14" s="78"/>
    </row>
    <row r="15" spans="1:17" ht="15" x14ac:dyDescent="0.25">
      <c r="A15">
        <v>9</v>
      </c>
      <c r="B15" s="130" t="s">
        <v>79</v>
      </c>
      <c r="C15" s="120">
        <v>1324</v>
      </c>
      <c r="D15" s="120">
        <v>1330</v>
      </c>
      <c r="E15" s="120">
        <v>1355</v>
      </c>
      <c r="F15" s="120">
        <v>1341</v>
      </c>
      <c r="G15" s="120">
        <v>1317</v>
      </c>
      <c r="H15" s="120">
        <v>1112</v>
      </c>
      <c r="I15" s="120">
        <v>947</v>
      </c>
      <c r="J15" s="120">
        <v>810</v>
      </c>
      <c r="K15" s="120">
        <v>589</v>
      </c>
      <c r="L15" s="120">
        <v>566</v>
      </c>
      <c r="M15" s="120">
        <v>567</v>
      </c>
      <c r="N15" s="120">
        <v>528</v>
      </c>
      <c r="O15" s="118">
        <f t="shared" si="1"/>
        <v>982.16666666666663</v>
      </c>
      <c r="P15" s="88">
        <f t="shared" si="0"/>
        <v>11444.166666666666</v>
      </c>
      <c r="Q15" s="78"/>
    </row>
    <row r="16" spans="1:17" ht="15" x14ac:dyDescent="0.25">
      <c r="A16">
        <v>0</v>
      </c>
      <c r="B16" s="130" t="s">
        <v>80</v>
      </c>
      <c r="C16" s="120">
        <v>38</v>
      </c>
      <c r="D16" s="120">
        <v>41</v>
      </c>
      <c r="E16" s="120">
        <v>45</v>
      </c>
      <c r="F16" s="120">
        <v>45</v>
      </c>
      <c r="G16" s="120">
        <v>50</v>
      </c>
      <c r="H16" s="120">
        <v>40</v>
      </c>
      <c r="I16" s="120">
        <v>24</v>
      </c>
      <c r="J16" s="120">
        <v>20</v>
      </c>
      <c r="K16" s="120">
        <v>15</v>
      </c>
      <c r="L16" s="120">
        <v>18</v>
      </c>
      <c r="M16" s="120">
        <v>20</v>
      </c>
      <c r="N16" s="120">
        <v>20</v>
      </c>
      <c r="O16" s="118">
        <f t="shared" si="1"/>
        <v>31.333333333333332</v>
      </c>
      <c r="P16" s="88">
        <f t="shared" si="0"/>
        <v>369.33333333333331</v>
      </c>
      <c r="Q16" s="78"/>
    </row>
    <row r="17" spans="1:17" ht="15" x14ac:dyDescent="0.25">
      <c r="A17" s="74" t="s">
        <v>52</v>
      </c>
      <c r="B17" s="132" t="s">
        <v>81</v>
      </c>
      <c r="C17" s="120">
        <v>813</v>
      </c>
      <c r="D17" s="120">
        <v>816</v>
      </c>
      <c r="E17" s="120">
        <v>836</v>
      </c>
      <c r="F17" s="120">
        <v>817</v>
      </c>
      <c r="G17" s="120">
        <v>804</v>
      </c>
      <c r="H17" s="120">
        <v>679</v>
      </c>
      <c r="I17" s="150">
        <v>450</v>
      </c>
      <c r="J17" s="121">
        <v>390</v>
      </c>
      <c r="K17" s="120">
        <v>325</v>
      </c>
      <c r="L17" s="120">
        <v>282</v>
      </c>
      <c r="M17" s="120">
        <v>283</v>
      </c>
      <c r="N17" s="120">
        <v>234</v>
      </c>
      <c r="O17" s="118">
        <f t="shared" si="1"/>
        <v>560.75</v>
      </c>
      <c r="P17" s="88">
        <f t="shared" si="0"/>
        <v>6476.75</v>
      </c>
      <c r="Q17" s="78"/>
    </row>
    <row r="18" spans="1:17" ht="15.75" thickBot="1" x14ac:dyDescent="0.3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144"/>
      <c r="N18" s="145"/>
      <c r="O18" s="118"/>
      <c r="P18" s="88">
        <f t="shared" si="0"/>
        <v>0</v>
      </c>
      <c r="Q18" s="78"/>
    </row>
    <row r="19" spans="1:17" ht="15" x14ac:dyDescent="0.25">
      <c r="B19" s="146"/>
      <c r="C19" s="147"/>
      <c r="D19" s="147"/>
      <c r="E19" s="147"/>
      <c r="F19" s="147"/>
      <c r="G19" s="147" t="s">
        <v>26</v>
      </c>
      <c r="H19" s="147"/>
      <c r="I19" s="147"/>
      <c r="J19" s="147"/>
      <c r="K19" s="147"/>
      <c r="L19" s="147"/>
      <c r="M19" s="147"/>
      <c r="N19" s="147"/>
      <c r="O19" s="148"/>
      <c r="P19" s="149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9093</v>
      </c>
      <c r="D20" s="20">
        <f t="shared" si="2"/>
        <v>9138</v>
      </c>
      <c r="E20" s="20">
        <f t="shared" si="2"/>
        <v>9232</v>
      </c>
      <c r="F20" s="20">
        <f t="shared" si="2"/>
        <v>9164</v>
      </c>
      <c r="G20" s="20">
        <f>SUM(G7:G19)</f>
        <v>9122</v>
      </c>
      <c r="H20" s="20">
        <f t="shared" si="2"/>
        <v>8428</v>
      </c>
      <c r="I20" s="20">
        <f t="shared" si="2"/>
        <v>6506</v>
      </c>
      <c r="J20" s="20">
        <f t="shared" si="2"/>
        <v>5859</v>
      </c>
      <c r="K20" s="20">
        <f>SUM(K7:K19)</f>
        <v>4111</v>
      </c>
      <c r="L20" s="20">
        <f t="shared" si="2"/>
        <v>3939</v>
      </c>
      <c r="M20" s="20">
        <f>SUM(M7:M17)</f>
        <v>4008</v>
      </c>
      <c r="N20" s="20">
        <f>SUM(N7:N19)</f>
        <v>3677</v>
      </c>
      <c r="O20" s="118">
        <f t="shared" si="1"/>
        <v>6856.416666666667</v>
      </c>
      <c r="P20" s="94">
        <f t="shared" si="0"/>
        <v>80040.416666666672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83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7" t="s">
        <v>71</v>
      </c>
      <c r="C32" s="120">
        <v>207</v>
      </c>
      <c r="D32" s="120">
        <v>206</v>
      </c>
      <c r="E32" s="120">
        <v>210</v>
      </c>
      <c r="F32" s="120">
        <v>204</v>
      </c>
      <c r="G32" s="120">
        <v>207</v>
      </c>
      <c r="H32" s="120">
        <v>172</v>
      </c>
      <c r="I32" s="120">
        <v>125</v>
      </c>
      <c r="J32" s="120">
        <v>110</v>
      </c>
      <c r="K32" s="120">
        <v>84</v>
      </c>
      <c r="L32" s="120">
        <v>96</v>
      </c>
      <c r="M32" s="120">
        <v>101</v>
      </c>
      <c r="N32" s="120">
        <v>95</v>
      </c>
      <c r="O32" s="87">
        <f>SUM(C32:N32)/12</f>
        <v>151.41666666666666</v>
      </c>
      <c r="P32" s="104"/>
      <c r="Q32" s="78"/>
    </row>
    <row r="33" spans="2:17" ht="15" x14ac:dyDescent="0.25">
      <c r="B33" s="130" t="s">
        <v>72</v>
      </c>
      <c r="C33" s="120">
        <v>818</v>
      </c>
      <c r="D33" s="120">
        <v>797</v>
      </c>
      <c r="E33" s="120">
        <v>789</v>
      </c>
      <c r="F33" s="120">
        <v>795</v>
      </c>
      <c r="G33" s="120">
        <v>810</v>
      </c>
      <c r="H33" s="120">
        <v>940</v>
      </c>
      <c r="I33" s="120">
        <v>968</v>
      </c>
      <c r="J33" s="120">
        <v>979</v>
      </c>
      <c r="K33" s="120">
        <v>452</v>
      </c>
      <c r="L33" s="120">
        <v>360</v>
      </c>
      <c r="M33" s="120">
        <v>340</v>
      </c>
      <c r="N33" s="120">
        <v>326</v>
      </c>
      <c r="O33" s="87">
        <f t="shared" ref="O33:O42" si="3">SUM(C33:N33)/12</f>
        <v>697.83333333333337</v>
      </c>
      <c r="P33" s="104"/>
      <c r="Q33" s="78"/>
    </row>
    <row r="34" spans="2:17" ht="15" x14ac:dyDescent="0.25">
      <c r="B34" s="130" t="s">
        <v>73</v>
      </c>
      <c r="C34" s="120">
        <v>320</v>
      </c>
      <c r="D34" s="120">
        <v>320</v>
      </c>
      <c r="E34" s="120">
        <v>326</v>
      </c>
      <c r="F34" s="120">
        <v>331</v>
      </c>
      <c r="G34" s="120">
        <v>325</v>
      </c>
      <c r="H34" s="120">
        <v>294</v>
      </c>
      <c r="I34" s="120">
        <v>208</v>
      </c>
      <c r="J34" s="120">
        <v>183</v>
      </c>
      <c r="K34" s="120">
        <v>144</v>
      </c>
      <c r="L34" s="120">
        <v>157</v>
      </c>
      <c r="M34" s="120">
        <v>155</v>
      </c>
      <c r="N34" s="120">
        <v>146</v>
      </c>
      <c r="O34" s="87">
        <f t="shared" si="3"/>
        <v>242.41666666666666</v>
      </c>
      <c r="P34" s="104"/>
      <c r="Q34" s="78"/>
    </row>
    <row r="35" spans="2:17" ht="15" x14ac:dyDescent="0.25">
      <c r="B35" s="130" t="s">
        <v>74</v>
      </c>
      <c r="C35" s="120">
        <v>1229</v>
      </c>
      <c r="D35" s="120">
        <v>1251</v>
      </c>
      <c r="E35" s="120">
        <v>1275</v>
      </c>
      <c r="F35" s="120">
        <v>1265</v>
      </c>
      <c r="G35" s="120">
        <v>1254</v>
      </c>
      <c r="H35" s="120">
        <v>1105</v>
      </c>
      <c r="I35" s="120">
        <v>807</v>
      </c>
      <c r="J35" s="120">
        <v>741</v>
      </c>
      <c r="K35" s="120">
        <v>629</v>
      </c>
      <c r="L35" s="120">
        <v>607</v>
      </c>
      <c r="M35" s="120">
        <v>598</v>
      </c>
      <c r="N35" s="120">
        <v>531</v>
      </c>
      <c r="O35" s="87">
        <f t="shared" si="3"/>
        <v>941</v>
      </c>
      <c r="P35" s="104"/>
      <c r="Q35" s="78"/>
    </row>
    <row r="36" spans="2:17" ht="15" x14ac:dyDescent="0.25">
      <c r="B36" s="132" t="s">
        <v>75</v>
      </c>
      <c r="C36" s="120">
        <v>1217</v>
      </c>
      <c r="D36" s="120">
        <v>1227</v>
      </c>
      <c r="E36" s="120">
        <v>1227</v>
      </c>
      <c r="F36" s="120">
        <v>1243</v>
      </c>
      <c r="G36" s="120">
        <v>1254</v>
      </c>
      <c r="H36" s="120">
        <v>1330</v>
      </c>
      <c r="I36" s="120">
        <v>1023</v>
      </c>
      <c r="J36" s="120">
        <v>937</v>
      </c>
      <c r="K36" s="120">
        <v>522</v>
      </c>
      <c r="L36" s="120">
        <v>498</v>
      </c>
      <c r="M36" s="120">
        <v>486</v>
      </c>
      <c r="N36" s="120">
        <v>410</v>
      </c>
      <c r="O36" s="87">
        <f t="shared" si="3"/>
        <v>947.83333333333337</v>
      </c>
      <c r="P36" s="104"/>
      <c r="Q36" s="78"/>
    </row>
    <row r="37" spans="2:17" ht="15" x14ac:dyDescent="0.25">
      <c r="B37" s="133" t="s">
        <v>76</v>
      </c>
      <c r="C37" s="120">
        <v>2</v>
      </c>
      <c r="D37" s="120">
        <v>2</v>
      </c>
      <c r="E37" s="120">
        <v>2</v>
      </c>
      <c r="F37" s="120">
        <v>3</v>
      </c>
      <c r="G37" s="120">
        <v>3</v>
      </c>
      <c r="H37" s="120">
        <v>3</v>
      </c>
      <c r="I37" s="120">
        <v>3</v>
      </c>
      <c r="J37" s="120">
        <v>2</v>
      </c>
      <c r="K37" s="120">
        <v>4</v>
      </c>
      <c r="L37" s="120">
        <v>3</v>
      </c>
      <c r="M37" s="120">
        <v>3</v>
      </c>
      <c r="N37" s="120">
        <v>3</v>
      </c>
      <c r="O37" s="87">
        <f t="shared" si="3"/>
        <v>2.75</v>
      </c>
      <c r="P37" s="104"/>
      <c r="Q37" s="78"/>
    </row>
    <row r="38" spans="2:17" ht="15" x14ac:dyDescent="0.25">
      <c r="B38" s="130" t="s">
        <v>77</v>
      </c>
      <c r="C38" s="120">
        <v>47</v>
      </c>
      <c r="D38" s="120">
        <v>48</v>
      </c>
      <c r="E38" s="120">
        <v>49</v>
      </c>
      <c r="F38" s="120">
        <v>50</v>
      </c>
      <c r="G38" s="120">
        <v>50</v>
      </c>
      <c r="H38" s="120">
        <v>48</v>
      </c>
      <c r="I38" s="120">
        <v>37</v>
      </c>
      <c r="J38" s="120">
        <v>35</v>
      </c>
      <c r="K38" s="120">
        <v>25</v>
      </c>
      <c r="L38" s="120">
        <v>24</v>
      </c>
      <c r="M38" s="120">
        <v>28</v>
      </c>
      <c r="N38" s="120">
        <v>26</v>
      </c>
      <c r="O38" s="87">
        <f t="shared" si="3"/>
        <v>38.916666666666664</v>
      </c>
      <c r="P38" s="104"/>
      <c r="Q38" s="78"/>
    </row>
    <row r="39" spans="2:17" ht="15" x14ac:dyDescent="0.25">
      <c r="B39" s="130" t="s">
        <v>78</v>
      </c>
      <c r="C39" s="120">
        <v>17</v>
      </c>
      <c r="D39" s="120">
        <v>19</v>
      </c>
      <c r="E39" s="120">
        <v>21</v>
      </c>
      <c r="F39" s="120">
        <v>20</v>
      </c>
      <c r="G39" s="120">
        <v>21</v>
      </c>
      <c r="H39" s="120">
        <v>17</v>
      </c>
      <c r="I39" s="120">
        <v>12</v>
      </c>
      <c r="J39" s="120">
        <v>11</v>
      </c>
      <c r="K39" s="120">
        <v>9</v>
      </c>
      <c r="L39" s="120">
        <v>6</v>
      </c>
      <c r="M39" s="120">
        <v>10</v>
      </c>
      <c r="N39" s="120">
        <v>7</v>
      </c>
      <c r="O39" s="87">
        <f t="shared" si="3"/>
        <v>14.166666666666666</v>
      </c>
      <c r="P39" s="104"/>
      <c r="Q39" s="78"/>
    </row>
    <row r="40" spans="2:17" ht="15" x14ac:dyDescent="0.25">
      <c r="B40" s="130" t="s">
        <v>79</v>
      </c>
      <c r="C40" s="120">
        <v>677</v>
      </c>
      <c r="D40" s="120">
        <v>679</v>
      </c>
      <c r="E40" s="120">
        <v>679</v>
      </c>
      <c r="F40" s="120">
        <v>670</v>
      </c>
      <c r="G40" s="120">
        <v>671</v>
      </c>
      <c r="H40" s="120">
        <v>562</v>
      </c>
      <c r="I40" s="120">
        <v>567</v>
      </c>
      <c r="J40" s="120">
        <v>477</v>
      </c>
      <c r="K40" s="120">
        <v>288</v>
      </c>
      <c r="L40" s="120">
        <v>261</v>
      </c>
      <c r="M40" s="120">
        <v>264</v>
      </c>
      <c r="N40" s="120">
        <v>245</v>
      </c>
      <c r="O40" s="87">
        <f t="shared" si="3"/>
        <v>503.33333333333331</v>
      </c>
      <c r="P40" s="104"/>
      <c r="Q40" s="78"/>
    </row>
    <row r="41" spans="2:17" ht="15" x14ac:dyDescent="0.25">
      <c r="B41" s="130" t="s">
        <v>80</v>
      </c>
      <c r="C41" s="120">
        <v>9</v>
      </c>
      <c r="D41" s="120">
        <v>9</v>
      </c>
      <c r="E41" s="120">
        <v>10</v>
      </c>
      <c r="F41" s="120">
        <v>11</v>
      </c>
      <c r="G41" s="120">
        <v>12</v>
      </c>
      <c r="H41" s="120">
        <v>10</v>
      </c>
      <c r="I41" s="120">
        <v>5</v>
      </c>
      <c r="J41" s="120">
        <v>5</v>
      </c>
      <c r="K41" s="120">
        <v>6</v>
      </c>
      <c r="L41" s="120">
        <v>4</v>
      </c>
      <c r="M41" s="120">
        <v>6</v>
      </c>
      <c r="N41" s="120">
        <v>4</v>
      </c>
      <c r="O41" s="87">
        <f t="shared" si="3"/>
        <v>7.583333333333333</v>
      </c>
      <c r="P41" s="104"/>
      <c r="Q41" s="78"/>
    </row>
    <row r="42" spans="2:17" ht="15.75" thickBot="1" x14ac:dyDescent="0.3">
      <c r="B42" s="134" t="s">
        <v>81</v>
      </c>
      <c r="C42" s="120">
        <v>436</v>
      </c>
      <c r="D42" s="120">
        <v>440</v>
      </c>
      <c r="E42" s="120">
        <v>454</v>
      </c>
      <c r="F42" s="120">
        <v>442</v>
      </c>
      <c r="G42" s="120">
        <v>435</v>
      </c>
      <c r="H42" s="120">
        <v>378</v>
      </c>
      <c r="I42" s="120">
        <v>266</v>
      </c>
      <c r="J42" s="120">
        <v>235</v>
      </c>
      <c r="K42" s="120">
        <v>186</v>
      </c>
      <c r="L42" s="120">
        <v>160</v>
      </c>
      <c r="M42" s="120">
        <v>148</v>
      </c>
      <c r="N42" s="120">
        <v>128</v>
      </c>
      <c r="O42" s="87">
        <f t="shared" si="3"/>
        <v>309</v>
      </c>
      <c r="P42" s="104"/>
      <c r="Q42" s="78"/>
    </row>
    <row r="43" spans="2:17" ht="15.75" thickBot="1" x14ac:dyDescent="0.3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4979</v>
      </c>
      <c r="D45" s="20">
        <f t="shared" si="4"/>
        <v>4998</v>
      </c>
      <c r="E45" s="20">
        <f t="shared" si="4"/>
        <v>5042</v>
      </c>
      <c r="F45" s="20">
        <f t="shared" si="4"/>
        <v>5034</v>
      </c>
      <c r="G45" s="20">
        <f>SUM(G32:G44)</f>
        <v>5042</v>
      </c>
      <c r="H45" s="20">
        <f t="shared" si="4"/>
        <v>4859</v>
      </c>
      <c r="I45" s="20">
        <f t="shared" si="4"/>
        <v>4021</v>
      </c>
      <c r="J45" s="20">
        <f t="shared" si="4"/>
        <v>3715</v>
      </c>
      <c r="K45" s="20">
        <f t="shared" si="4"/>
        <v>2349</v>
      </c>
      <c r="L45" s="20">
        <f t="shared" si="4"/>
        <v>2176</v>
      </c>
      <c r="M45" s="20">
        <f t="shared" si="4"/>
        <v>2139</v>
      </c>
      <c r="N45" s="20">
        <f t="shared" si="4"/>
        <v>1921</v>
      </c>
      <c r="O45" s="87">
        <f>SUM(C45:N45)/12</f>
        <v>3856.25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0.5475640602661388</v>
      </c>
      <c r="D47" s="26">
        <f t="shared" si="5"/>
        <v>0.5469468154957321</v>
      </c>
      <c r="E47" s="26">
        <f t="shared" si="5"/>
        <v>0.54614384748700173</v>
      </c>
      <c r="F47" s="26">
        <f t="shared" si="5"/>
        <v>0.54932343954604979</v>
      </c>
      <c r="G47" s="26">
        <f t="shared" si="5"/>
        <v>0.55272966454724837</v>
      </c>
      <c r="H47" s="26">
        <f t="shared" si="5"/>
        <v>0.57653061224489799</v>
      </c>
      <c r="I47" s="26">
        <f t="shared" si="5"/>
        <v>0.61804488164770977</v>
      </c>
      <c r="J47" s="26">
        <f t="shared" si="5"/>
        <v>0.63406724697047279</v>
      </c>
      <c r="K47" s="26">
        <f t="shared" si="5"/>
        <v>0.57139382145463391</v>
      </c>
      <c r="L47" s="26">
        <f t="shared" si="5"/>
        <v>0.55242447321655241</v>
      </c>
      <c r="M47" s="26">
        <f t="shared" si="5"/>
        <v>0.5336826347305389</v>
      </c>
      <c r="N47" s="26">
        <f t="shared" si="5"/>
        <v>0.52243676910524883</v>
      </c>
      <c r="O47" s="26">
        <f>O45/O20</f>
        <v>0.56242935449761167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151" t="s">
        <v>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28" zoomScale="80" workbookViewId="0">
      <selection sqref="A1:XFD1048576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7.7109375" customWidth="1"/>
    <col min="11" max="11" width="8.140625" customWidth="1"/>
    <col min="12" max="13" width="7.85546875" customWidth="1"/>
    <col min="14" max="14" width="7.7109375" customWidth="1"/>
    <col min="15" max="15" width="9.7109375" customWidth="1"/>
    <col min="16" max="16" width="1.7109375" customWidth="1"/>
    <col min="257" max="257" width="4.28515625" customWidth="1"/>
    <col min="258" max="258" width="26.42578125" customWidth="1"/>
    <col min="259" max="259" width="8" customWidth="1"/>
    <col min="260" max="263" width="7.85546875" customWidth="1"/>
    <col min="264" max="264" width="8.140625" customWidth="1"/>
    <col min="265" max="265" width="8" customWidth="1"/>
    <col min="266" max="266" width="7.7109375" customWidth="1"/>
    <col min="267" max="267" width="8.140625" customWidth="1"/>
    <col min="268" max="269" width="7.85546875" customWidth="1"/>
    <col min="270" max="270" width="7.7109375" customWidth="1"/>
    <col min="271" max="271" width="9.7109375" customWidth="1"/>
    <col min="272" max="272" width="1.7109375" customWidth="1"/>
    <col min="513" max="513" width="4.28515625" customWidth="1"/>
    <col min="514" max="514" width="26.42578125" customWidth="1"/>
    <col min="515" max="515" width="8" customWidth="1"/>
    <col min="516" max="519" width="7.85546875" customWidth="1"/>
    <col min="520" max="520" width="8.140625" customWidth="1"/>
    <col min="521" max="521" width="8" customWidth="1"/>
    <col min="522" max="522" width="7.7109375" customWidth="1"/>
    <col min="523" max="523" width="8.140625" customWidth="1"/>
    <col min="524" max="525" width="7.85546875" customWidth="1"/>
    <col min="526" max="526" width="7.7109375" customWidth="1"/>
    <col min="527" max="527" width="9.7109375" customWidth="1"/>
    <col min="528" max="528" width="1.7109375" customWidth="1"/>
    <col min="769" max="769" width="4.28515625" customWidth="1"/>
    <col min="770" max="770" width="26.42578125" customWidth="1"/>
    <col min="771" max="771" width="8" customWidth="1"/>
    <col min="772" max="775" width="7.85546875" customWidth="1"/>
    <col min="776" max="776" width="8.140625" customWidth="1"/>
    <col min="777" max="777" width="8" customWidth="1"/>
    <col min="778" max="778" width="7.7109375" customWidth="1"/>
    <col min="779" max="779" width="8.140625" customWidth="1"/>
    <col min="780" max="781" width="7.85546875" customWidth="1"/>
    <col min="782" max="782" width="7.7109375" customWidth="1"/>
    <col min="783" max="783" width="9.7109375" customWidth="1"/>
    <col min="784" max="784" width="1.7109375" customWidth="1"/>
    <col min="1025" max="1025" width="4.28515625" customWidth="1"/>
    <col min="1026" max="1026" width="26.42578125" customWidth="1"/>
    <col min="1027" max="1027" width="8" customWidth="1"/>
    <col min="1028" max="1031" width="7.85546875" customWidth="1"/>
    <col min="1032" max="1032" width="8.140625" customWidth="1"/>
    <col min="1033" max="1033" width="8" customWidth="1"/>
    <col min="1034" max="1034" width="7.7109375" customWidth="1"/>
    <col min="1035" max="1035" width="8.140625" customWidth="1"/>
    <col min="1036" max="1037" width="7.85546875" customWidth="1"/>
    <col min="1038" max="1038" width="7.7109375" customWidth="1"/>
    <col min="1039" max="1039" width="9.7109375" customWidth="1"/>
    <col min="1040" max="1040" width="1.7109375" customWidth="1"/>
    <col min="1281" max="1281" width="4.28515625" customWidth="1"/>
    <col min="1282" max="1282" width="26.42578125" customWidth="1"/>
    <col min="1283" max="1283" width="8" customWidth="1"/>
    <col min="1284" max="1287" width="7.85546875" customWidth="1"/>
    <col min="1288" max="1288" width="8.140625" customWidth="1"/>
    <col min="1289" max="1289" width="8" customWidth="1"/>
    <col min="1290" max="1290" width="7.7109375" customWidth="1"/>
    <col min="1291" max="1291" width="8.140625" customWidth="1"/>
    <col min="1292" max="1293" width="7.85546875" customWidth="1"/>
    <col min="1294" max="1294" width="7.7109375" customWidth="1"/>
    <col min="1295" max="1295" width="9.7109375" customWidth="1"/>
    <col min="1296" max="1296" width="1.7109375" customWidth="1"/>
    <col min="1537" max="1537" width="4.28515625" customWidth="1"/>
    <col min="1538" max="1538" width="26.42578125" customWidth="1"/>
    <col min="1539" max="1539" width="8" customWidth="1"/>
    <col min="1540" max="1543" width="7.85546875" customWidth="1"/>
    <col min="1544" max="1544" width="8.140625" customWidth="1"/>
    <col min="1545" max="1545" width="8" customWidth="1"/>
    <col min="1546" max="1546" width="7.7109375" customWidth="1"/>
    <col min="1547" max="1547" width="8.140625" customWidth="1"/>
    <col min="1548" max="1549" width="7.85546875" customWidth="1"/>
    <col min="1550" max="1550" width="7.7109375" customWidth="1"/>
    <col min="1551" max="1551" width="9.7109375" customWidth="1"/>
    <col min="1552" max="1552" width="1.7109375" customWidth="1"/>
    <col min="1793" max="1793" width="4.28515625" customWidth="1"/>
    <col min="1794" max="1794" width="26.42578125" customWidth="1"/>
    <col min="1795" max="1795" width="8" customWidth="1"/>
    <col min="1796" max="1799" width="7.85546875" customWidth="1"/>
    <col min="1800" max="1800" width="8.140625" customWidth="1"/>
    <col min="1801" max="1801" width="8" customWidth="1"/>
    <col min="1802" max="1802" width="7.7109375" customWidth="1"/>
    <col min="1803" max="1803" width="8.140625" customWidth="1"/>
    <col min="1804" max="1805" width="7.85546875" customWidth="1"/>
    <col min="1806" max="1806" width="7.7109375" customWidth="1"/>
    <col min="1807" max="1807" width="9.7109375" customWidth="1"/>
    <col min="1808" max="1808" width="1.7109375" customWidth="1"/>
    <col min="2049" max="2049" width="4.28515625" customWidth="1"/>
    <col min="2050" max="2050" width="26.42578125" customWidth="1"/>
    <col min="2051" max="2051" width="8" customWidth="1"/>
    <col min="2052" max="2055" width="7.85546875" customWidth="1"/>
    <col min="2056" max="2056" width="8.140625" customWidth="1"/>
    <col min="2057" max="2057" width="8" customWidth="1"/>
    <col min="2058" max="2058" width="7.7109375" customWidth="1"/>
    <col min="2059" max="2059" width="8.140625" customWidth="1"/>
    <col min="2060" max="2061" width="7.85546875" customWidth="1"/>
    <col min="2062" max="2062" width="7.7109375" customWidth="1"/>
    <col min="2063" max="2063" width="9.7109375" customWidth="1"/>
    <col min="2064" max="2064" width="1.7109375" customWidth="1"/>
    <col min="2305" max="2305" width="4.28515625" customWidth="1"/>
    <col min="2306" max="2306" width="26.42578125" customWidth="1"/>
    <col min="2307" max="2307" width="8" customWidth="1"/>
    <col min="2308" max="2311" width="7.85546875" customWidth="1"/>
    <col min="2312" max="2312" width="8.140625" customWidth="1"/>
    <col min="2313" max="2313" width="8" customWidth="1"/>
    <col min="2314" max="2314" width="7.7109375" customWidth="1"/>
    <col min="2315" max="2315" width="8.140625" customWidth="1"/>
    <col min="2316" max="2317" width="7.85546875" customWidth="1"/>
    <col min="2318" max="2318" width="7.7109375" customWidth="1"/>
    <col min="2319" max="2319" width="9.7109375" customWidth="1"/>
    <col min="2320" max="2320" width="1.7109375" customWidth="1"/>
    <col min="2561" max="2561" width="4.28515625" customWidth="1"/>
    <col min="2562" max="2562" width="26.42578125" customWidth="1"/>
    <col min="2563" max="2563" width="8" customWidth="1"/>
    <col min="2564" max="2567" width="7.85546875" customWidth="1"/>
    <col min="2568" max="2568" width="8.140625" customWidth="1"/>
    <col min="2569" max="2569" width="8" customWidth="1"/>
    <col min="2570" max="2570" width="7.7109375" customWidth="1"/>
    <col min="2571" max="2571" width="8.140625" customWidth="1"/>
    <col min="2572" max="2573" width="7.85546875" customWidth="1"/>
    <col min="2574" max="2574" width="7.7109375" customWidth="1"/>
    <col min="2575" max="2575" width="9.7109375" customWidth="1"/>
    <col min="2576" max="2576" width="1.7109375" customWidth="1"/>
    <col min="2817" max="2817" width="4.28515625" customWidth="1"/>
    <col min="2818" max="2818" width="26.42578125" customWidth="1"/>
    <col min="2819" max="2819" width="8" customWidth="1"/>
    <col min="2820" max="2823" width="7.85546875" customWidth="1"/>
    <col min="2824" max="2824" width="8.140625" customWidth="1"/>
    <col min="2825" max="2825" width="8" customWidth="1"/>
    <col min="2826" max="2826" width="7.7109375" customWidth="1"/>
    <col min="2827" max="2827" width="8.140625" customWidth="1"/>
    <col min="2828" max="2829" width="7.85546875" customWidth="1"/>
    <col min="2830" max="2830" width="7.7109375" customWidth="1"/>
    <col min="2831" max="2831" width="9.7109375" customWidth="1"/>
    <col min="2832" max="2832" width="1.7109375" customWidth="1"/>
    <col min="3073" max="3073" width="4.28515625" customWidth="1"/>
    <col min="3074" max="3074" width="26.42578125" customWidth="1"/>
    <col min="3075" max="3075" width="8" customWidth="1"/>
    <col min="3076" max="3079" width="7.85546875" customWidth="1"/>
    <col min="3080" max="3080" width="8.140625" customWidth="1"/>
    <col min="3081" max="3081" width="8" customWidth="1"/>
    <col min="3082" max="3082" width="7.7109375" customWidth="1"/>
    <col min="3083" max="3083" width="8.140625" customWidth="1"/>
    <col min="3084" max="3085" width="7.85546875" customWidth="1"/>
    <col min="3086" max="3086" width="7.7109375" customWidth="1"/>
    <col min="3087" max="3087" width="9.7109375" customWidth="1"/>
    <col min="3088" max="3088" width="1.7109375" customWidth="1"/>
    <col min="3329" max="3329" width="4.28515625" customWidth="1"/>
    <col min="3330" max="3330" width="26.42578125" customWidth="1"/>
    <col min="3331" max="3331" width="8" customWidth="1"/>
    <col min="3332" max="3335" width="7.85546875" customWidth="1"/>
    <col min="3336" max="3336" width="8.140625" customWidth="1"/>
    <col min="3337" max="3337" width="8" customWidth="1"/>
    <col min="3338" max="3338" width="7.7109375" customWidth="1"/>
    <col min="3339" max="3339" width="8.140625" customWidth="1"/>
    <col min="3340" max="3341" width="7.85546875" customWidth="1"/>
    <col min="3342" max="3342" width="7.7109375" customWidth="1"/>
    <col min="3343" max="3343" width="9.7109375" customWidth="1"/>
    <col min="3344" max="3344" width="1.7109375" customWidth="1"/>
    <col min="3585" max="3585" width="4.28515625" customWidth="1"/>
    <col min="3586" max="3586" width="26.42578125" customWidth="1"/>
    <col min="3587" max="3587" width="8" customWidth="1"/>
    <col min="3588" max="3591" width="7.85546875" customWidth="1"/>
    <col min="3592" max="3592" width="8.140625" customWidth="1"/>
    <col min="3593" max="3593" width="8" customWidth="1"/>
    <col min="3594" max="3594" width="7.7109375" customWidth="1"/>
    <col min="3595" max="3595" width="8.140625" customWidth="1"/>
    <col min="3596" max="3597" width="7.85546875" customWidth="1"/>
    <col min="3598" max="3598" width="7.7109375" customWidth="1"/>
    <col min="3599" max="3599" width="9.7109375" customWidth="1"/>
    <col min="3600" max="3600" width="1.7109375" customWidth="1"/>
    <col min="3841" max="3841" width="4.28515625" customWidth="1"/>
    <col min="3842" max="3842" width="26.42578125" customWidth="1"/>
    <col min="3843" max="3843" width="8" customWidth="1"/>
    <col min="3844" max="3847" width="7.85546875" customWidth="1"/>
    <col min="3848" max="3848" width="8.140625" customWidth="1"/>
    <col min="3849" max="3849" width="8" customWidth="1"/>
    <col min="3850" max="3850" width="7.7109375" customWidth="1"/>
    <col min="3851" max="3851" width="8.140625" customWidth="1"/>
    <col min="3852" max="3853" width="7.85546875" customWidth="1"/>
    <col min="3854" max="3854" width="7.7109375" customWidth="1"/>
    <col min="3855" max="3855" width="9.7109375" customWidth="1"/>
    <col min="3856" max="3856" width="1.7109375" customWidth="1"/>
    <col min="4097" max="4097" width="4.28515625" customWidth="1"/>
    <col min="4098" max="4098" width="26.42578125" customWidth="1"/>
    <col min="4099" max="4099" width="8" customWidth="1"/>
    <col min="4100" max="4103" width="7.85546875" customWidth="1"/>
    <col min="4104" max="4104" width="8.140625" customWidth="1"/>
    <col min="4105" max="4105" width="8" customWidth="1"/>
    <col min="4106" max="4106" width="7.7109375" customWidth="1"/>
    <col min="4107" max="4107" width="8.140625" customWidth="1"/>
    <col min="4108" max="4109" width="7.85546875" customWidth="1"/>
    <col min="4110" max="4110" width="7.7109375" customWidth="1"/>
    <col min="4111" max="4111" width="9.7109375" customWidth="1"/>
    <col min="4112" max="4112" width="1.7109375" customWidth="1"/>
    <col min="4353" max="4353" width="4.28515625" customWidth="1"/>
    <col min="4354" max="4354" width="26.42578125" customWidth="1"/>
    <col min="4355" max="4355" width="8" customWidth="1"/>
    <col min="4356" max="4359" width="7.85546875" customWidth="1"/>
    <col min="4360" max="4360" width="8.140625" customWidth="1"/>
    <col min="4361" max="4361" width="8" customWidth="1"/>
    <col min="4362" max="4362" width="7.7109375" customWidth="1"/>
    <col min="4363" max="4363" width="8.140625" customWidth="1"/>
    <col min="4364" max="4365" width="7.85546875" customWidth="1"/>
    <col min="4366" max="4366" width="7.7109375" customWidth="1"/>
    <col min="4367" max="4367" width="9.7109375" customWidth="1"/>
    <col min="4368" max="4368" width="1.7109375" customWidth="1"/>
    <col min="4609" max="4609" width="4.28515625" customWidth="1"/>
    <col min="4610" max="4610" width="26.42578125" customWidth="1"/>
    <col min="4611" max="4611" width="8" customWidth="1"/>
    <col min="4612" max="4615" width="7.85546875" customWidth="1"/>
    <col min="4616" max="4616" width="8.140625" customWidth="1"/>
    <col min="4617" max="4617" width="8" customWidth="1"/>
    <col min="4618" max="4618" width="7.7109375" customWidth="1"/>
    <col min="4619" max="4619" width="8.140625" customWidth="1"/>
    <col min="4620" max="4621" width="7.85546875" customWidth="1"/>
    <col min="4622" max="4622" width="7.7109375" customWidth="1"/>
    <col min="4623" max="4623" width="9.7109375" customWidth="1"/>
    <col min="4624" max="4624" width="1.7109375" customWidth="1"/>
    <col min="4865" max="4865" width="4.28515625" customWidth="1"/>
    <col min="4866" max="4866" width="26.42578125" customWidth="1"/>
    <col min="4867" max="4867" width="8" customWidth="1"/>
    <col min="4868" max="4871" width="7.85546875" customWidth="1"/>
    <col min="4872" max="4872" width="8.140625" customWidth="1"/>
    <col min="4873" max="4873" width="8" customWidth="1"/>
    <col min="4874" max="4874" width="7.7109375" customWidth="1"/>
    <col min="4875" max="4875" width="8.140625" customWidth="1"/>
    <col min="4876" max="4877" width="7.85546875" customWidth="1"/>
    <col min="4878" max="4878" width="7.7109375" customWidth="1"/>
    <col min="4879" max="4879" width="9.7109375" customWidth="1"/>
    <col min="4880" max="4880" width="1.7109375" customWidth="1"/>
    <col min="5121" max="5121" width="4.28515625" customWidth="1"/>
    <col min="5122" max="5122" width="26.42578125" customWidth="1"/>
    <col min="5123" max="5123" width="8" customWidth="1"/>
    <col min="5124" max="5127" width="7.85546875" customWidth="1"/>
    <col min="5128" max="5128" width="8.140625" customWidth="1"/>
    <col min="5129" max="5129" width="8" customWidth="1"/>
    <col min="5130" max="5130" width="7.7109375" customWidth="1"/>
    <col min="5131" max="5131" width="8.140625" customWidth="1"/>
    <col min="5132" max="5133" width="7.85546875" customWidth="1"/>
    <col min="5134" max="5134" width="7.7109375" customWidth="1"/>
    <col min="5135" max="5135" width="9.7109375" customWidth="1"/>
    <col min="5136" max="5136" width="1.7109375" customWidth="1"/>
    <col min="5377" max="5377" width="4.28515625" customWidth="1"/>
    <col min="5378" max="5378" width="26.42578125" customWidth="1"/>
    <col min="5379" max="5379" width="8" customWidth="1"/>
    <col min="5380" max="5383" width="7.85546875" customWidth="1"/>
    <col min="5384" max="5384" width="8.140625" customWidth="1"/>
    <col min="5385" max="5385" width="8" customWidth="1"/>
    <col min="5386" max="5386" width="7.7109375" customWidth="1"/>
    <col min="5387" max="5387" width="8.140625" customWidth="1"/>
    <col min="5388" max="5389" width="7.85546875" customWidth="1"/>
    <col min="5390" max="5390" width="7.7109375" customWidth="1"/>
    <col min="5391" max="5391" width="9.7109375" customWidth="1"/>
    <col min="5392" max="5392" width="1.7109375" customWidth="1"/>
    <col min="5633" max="5633" width="4.28515625" customWidth="1"/>
    <col min="5634" max="5634" width="26.42578125" customWidth="1"/>
    <col min="5635" max="5635" width="8" customWidth="1"/>
    <col min="5636" max="5639" width="7.85546875" customWidth="1"/>
    <col min="5640" max="5640" width="8.140625" customWidth="1"/>
    <col min="5641" max="5641" width="8" customWidth="1"/>
    <col min="5642" max="5642" width="7.7109375" customWidth="1"/>
    <col min="5643" max="5643" width="8.140625" customWidth="1"/>
    <col min="5644" max="5645" width="7.85546875" customWidth="1"/>
    <col min="5646" max="5646" width="7.7109375" customWidth="1"/>
    <col min="5647" max="5647" width="9.7109375" customWidth="1"/>
    <col min="5648" max="5648" width="1.7109375" customWidth="1"/>
    <col min="5889" max="5889" width="4.28515625" customWidth="1"/>
    <col min="5890" max="5890" width="26.42578125" customWidth="1"/>
    <col min="5891" max="5891" width="8" customWidth="1"/>
    <col min="5892" max="5895" width="7.85546875" customWidth="1"/>
    <col min="5896" max="5896" width="8.140625" customWidth="1"/>
    <col min="5897" max="5897" width="8" customWidth="1"/>
    <col min="5898" max="5898" width="7.7109375" customWidth="1"/>
    <col min="5899" max="5899" width="8.140625" customWidth="1"/>
    <col min="5900" max="5901" width="7.85546875" customWidth="1"/>
    <col min="5902" max="5902" width="7.7109375" customWidth="1"/>
    <col min="5903" max="5903" width="9.7109375" customWidth="1"/>
    <col min="5904" max="5904" width="1.7109375" customWidth="1"/>
    <col min="6145" max="6145" width="4.28515625" customWidth="1"/>
    <col min="6146" max="6146" width="26.42578125" customWidth="1"/>
    <col min="6147" max="6147" width="8" customWidth="1"/>
    <col min="6148" max="6151" width="7.85546875" customWidth="1"/>
    <col min="6152" max="6152" width="8.140625" customWidth="1"/>
    <col min="6153" max="6153" width="8" customWidth="1"/>
    <col min="6154" max="6154" width="7.7109375" customWidth="1"/>
    <col min="6155" max="6155" width="8.140625" customWidth="1"/>
    <col min="6156" max="6157" width="7.85546875" customWidth="1"/>
    <col min="6158" max="6158" width="7.7109375" customWidth="1"/>
    <col min="6159" max="6159" width="9.7109375" customWidth="1"/>
    <col min="6160" max="6160" width="1.7109375" customWidth="1"/>
    <col min="6401" max="6401" width="4.28515625" customWidth="1"/>
    <col min="6402" max="6402" width="26.42578125" customWidth="1"/>
    <col min="6403" max="6403" width="8" customWidth="1"/>
    <col min="6404" max="6407" width="7.85546875" customWidth="1"/>
    <col min="6408" max="6408" width="8.140625" customWidth="1"/>
    <col min="6409" max="6409" width="8" customWidth="1"/>
    <col min="6410" max="6410" width="7.7109375" customWidth="1"/>
    <col min="6411" max="6411" width="8.140625" customWidth="1"/>
    <col min="6412" max="6413" width="7.85546875" customWidth="1"/>
    <col min="6414" max="6414" width="7.7109375" customWidth="1"/>
    <col min="6415" max="6415" width="9.7109375" customWidth="1"/>
    <col min="6416" max="6416" width="1.7109375" customWidth="1"/>
    <col min="6657" max="6657" width="4.28515625" customWidth="1"/>
    <col min="6658" max="6658" width="26.42578125" customWidth="1"/>
    <col min="6659" max="6659" width="8" customWidth="1"/>
    <col min="6660" max="6663" width="7.85546875" customWidth="1"/>
    <col min="6664" max="6664" width="8.140625" customWidth="1"/>
    <col min="6665" max="6665" width="8" customWidth="1"/>
    <col min="6666" max="6666" width="7.7109375" customWidth="1"/>
    <col min="6667" max="6667" width="8.140625" customWidth="1"/>
    <col min="6668" max="6669" width="7.85546875" customWidth="1"/>
    <col min="6670" max="6670" width="7.7109375" customWidth="1"/>
    <col min="6671" max="6671" width="9.7109375" customWidth="1"/>
    <col min="6672" max="6672" width="1.7109375" customWidth="1"/>
    <col min="6913" max="6913" width="4.28515625" customWidth="1"/>
    <col min="6914" max="6914" width="26.42578125" customWidth="1"/>
    <col min="6915" max="6915" width="8" customWidth="1"/>
    <col min="6916" max="6919" width="7.85546875" customWidth="1"/>
    <col min="6920" max="6920" width="8.140625" customWidth="1"/>
    <col min="6921" max="6921" width="8" customWidth="1"/>
    <col min="6922" max="6922" width="7.7109375" customWidth="1"/>
    <col min="6923" max="6923" width="8.140625" customWidth="1"/>
    <col min="6924" max="6925" width="7.85546875" customWidth="1"/>
    <col min="6926" max="6926" width="7.7109375" customWidth="1"/>
    <col min="6927" max="6927" width="9.7109375" customWidth="1"/>
    <col min="6928" max="6928" width="1.7109375" customWidth="1"/>
    <col min="7169" max="7169" width="4.28515625" customWidth="1"/>
    <col min="7170" max="7170" width="26.42578125" customWidth="1"/>
    <col min="7171" max="7171" width="8" customWidth="1"/>
    <col min="7172" max="7175" width="7.85546875" customWidth="1"/>
    <col min="7176" max="7176" width="8.140625" customWidth="1"/>
    <col min="7177" max="7177" width="8" customWidth="1"/>
    <col min="7178" max="7178" width="7.7109375" customWidth="1"/>
    <col min="7179" max="7179" width="8.140625" customWidth="1"/>
    <col min="7180" max="7181" width="7.85546875" customWidth="1"/>
    <col min="7182" max="7182" width="7.7109375" customWidth="1"/>
    <col min="7183" max="7183" width="9.7109375" customWidth="1"/>
    <col min="7184" max="7184" width="1.7109375" customWidth="1"/>
    <col min="7425" max="7425" width="4.28515625" customWidth="1"/>
    <col min="7426" max="7426" width="26.42578125" customWidth="1"/>
    <col min="7427" max="7427" width="8" customWidth="1"/>
    <col min="7428" max="7431" width="7.85546875" customWidth="1"/>
    <col min="7432" max="7432" width="8.140625" customWidth="1"/>
    <col min="7433" max="7433" width="8" customWidth="1"/>
    <col min="7434" max="7434" width="7.7109375" customWidth="1"/>
    <col min="7435" max="7435" width="8.140625" customWidth="1"/>
    <col min="7436" max="7437" width="7.85546875" customWidth="1"/>
    <col min="7438" max="7438" width="7.7109375" customWidth="1"/>
    <col min="7439" max="7439" width="9.7109375" customWidth="1"/>
    <col min="7440" max="7440" width="1.7109375" customWidth="1"/>
    <col min="7681" max="7681" width="4.28515625" customWidth="1"/>
    <col min="7682" max="7682" width="26.42578125" customWidth="1"/>
    <col min="7683" max="7683" width="8" customWidth="1"/>
    <col min="7684" max="7687" width="7.85546875" customWidth="1"/>
    <col min="7688" max="7688" width="8.140625" customWidth="1"/>
    <col min="7689" max="7689" width="8" customWidth="1"/>
    <col min="7690" max="7690" width="7.7109375" customWidth="1"/>
    <col min="7691" max="7691" width="8.140625" customWidth="1"/>
    <col min="7692" max="7693" width="7.85546875" customWidth="1"/>
    <col min="7694" max="7694" width="7.7109375" customWidth="1"/>
    <col min="7695" max="7695" width="9.7109375" customWidth="1"/>
    <col min="7696" max="7696" width="1.7109375" customWidth="1"/>
    <col min="7937" max="7937" width="4.28515625" customWidth="1"/>
    <col min="7938" max="7938" width="26.42578125" customWidth="1"/>
    <col min="7939" max="7939" width="8" customWidth="1"/>
    <col min="7940" max="7943" width="7.85546875" customWidth="1"/>
    <col min="7944" max="7944" width="8.140625" customWidth="1"/>
    <col min="7945" max="7945" width="8" customWidth="1"/>
    <col min="7946" max="7946" width="7.7109375" customWidth="1"/>
    <col min="7947" max="7947" width="8.140625" customWidth="1"/>
    <col min="7948" max="7949" width="7.85546875" customWidth="1"/>
    <col min="7950" max="7950" width="7.7109375" customWidth="1"/>
    <col min="7951" max="7951" width="9.7109375" customWidth="1"/>
    <col min="7952" max="7952" width="1.7109375" customWidth="1"/>
    <col min="8193" max="8193" width="4.28515625" customWidth="1"/>
    <col min="8194" max="8194" width="26.42578125" customWidth="1"/>
    <col min="8195" max="8195" width="8" customWidth="1"/>
    <col min="8196" max="8199" width="7.85546875" customWidth="1"/>
    <col min="8200" max="8200" width="8.140625" customWidth="1"/>
    <col min="8201" max="8201" width="8" customWidth="1"/>
    <col min="8202" max="8202" width="7.7109375" customWidth="1"/>
    <col min="8203" max="8203" width="8.140625" customWidth="1"/>
    <col min="8204" max="8205" width="7.85546875" customWidth="1"/>
    <col min="8206" max="8206" width="7.7109375" customWidth="1"/>
    <col min="8207" max="8207" width="9.7109375" customWidth="1"/>
    <col min="8208" max="8208" width="1.7109375" customWidth="1"/>
    <col min="8449" max="8449" width="4.28515625" customWidth="1"/>
    <col min="8450" max="8450" width="26.42578125" customWidth="1"/>
    <col min="8451" max="8451" width="8" customWidth="1"/>
    <col min="8452" max="8455" width="7.85546875" customWidth="1"/>
    <col min="8456" max="8456" width="8.140625" customWidth="1"/>
    <col min="8457" max="8457" width="8" customWidth="1"/>
    <col min="8458" max="8458" width="7.7109375" customWidth="1"/>
    <col min="8459" max="8459" width="8.140625" customWidth="1"/>
    <col min="8460" max="8461" width="7.85546875" customWidth="1"/>
    <col min="8462" max="8462" width="7.7109375" customWidth="1"/>
    <col min="8463" max="8463" width="9.7109375" customWidth="1"/>
    <col min="8464" max="8464" width="1.7109375" customWidth="1"/>
    <col min="8705" max="8705" width="4.28515625" customWidth="1"/>
    <col min="8706" max="8706" width="26.42578125" customWidth="1"/>
    <col min="8707" max="8707" width="8" customWidth="1"/>
    <col min="8708" max="8711" width="7.85546875" customWidth="1"/>
    <col min="8712" max="8712" width="8.140625" customWidth="1"/>
    <col min="8713" max="8713" width="8" customWidth="1"/>
    <col min="8714" max="8714" width="7.7109375" customWidth="1"/>
    <col min="8715" max="8715" width="8.140625" customWidth="1"/>
    <col min="8716" max="8717" width="7.85546875" customWidth="1"/>
    <col min="8718" max="8718" width="7.7109375" customWidth="1"/>
    <col min="8719" max="8719" width="9.7109375" customWidth="1"/>
    <col min="8720" max="8720" width="1.7109375" customWidth="1"/>
    <col min="8961" max="8961" width="4.28515625" customWidth="1"/>
    <col min="8962" max="8962" width="26.42578125" customWidth="1"/>
    <col min="8963" max="8963" width="8" customWidth="1"/>
    <col min="8964" max="8967" width="7.85546875" customWidth="1"/>
    <col min="8968" max="8968" width="8.140625" customWidth="1"/>
    <col min="8969" max="8969" width="8" customWidth="1"/>
    <col min="8970" max="8970" width="7.7109375" customWidth="1"/>
    <col min="8971" max="8971" width="8.140625" customWidth="1"/>
    <col min="8972" max="8973" width="7.85546875" customWidth="1"/>
    <col min="8974" max="8974" width="7.7109375" customWidth="1"/>
    <col min="8975" max="8975" width="9.7109375" customWidth="1"/>
    <col min="8976" max="8976" width="1.7109375" customWidth="1"/>
    <col min="9217" max="9217" width="4.28515625" customWidth="1"/>
    <col min="9218" max="9218" width="26.42578125" customWidth="1"/>
    <col min="9219" max="9219" width="8" customWidth="1"/>
    <col min="9220" max="9223" width="7.85546875" customWidth="1"/>
    <col min="9224" max="9224" width="8.140625" customWidth="1"/>
    <col min="9225" max="9225" width="8" customWidth="1"/>
    <col min="9226" max="9226" width="7.7109375" customWidth="1"/>
    <col min="9227" max="9227" width="8.140625" customWidth="1"/>
    <col min="9228" max="9229" width="7.85546875" customWidth="1"/>
    <col min="9230" max="9230" width="7.7109375" customWidth="1"/>
    <col min="9231" max="9231" width="9.7109375" customWidth="1"/>
    <col min="9232" max="9232" width="1.7109375" customWidth="1"/>
    <col min="9473" max="9473" width="4.28515625" customWidth="1"/>
    <col min="9474" max="9474" width="26.42578125" customWidth="1"/>
    <col min="9475" max="9475" width="8" customWidth="1"/>
    <col min="9476" max="9479" width="7.85546875" customWidth="1"/>
    <col min="9480" max="9480" width="8.140625" customWidth="1"/>
    <col min="9481" max="9481" width="8" customWidth="1"/>
    <col min="9482" max="9482" width="7.7109375" customWidth="1"/>
    <col min="9483" max="9483" width="8.140625" customWidth="1"/>
    <col min="9484" max="9485" width="7.85546875" customWidth="1"/>
    <col min="9486" max="9486" width="7.7109375" customWidth="1"/>
    <col min="9487" max="9487" width="9.7109375" customWidth="1"/>
    <col min="9488" max="9488" width="1.7109375" customWidth="1"/>
    <col min="9729" max="9729" width="4.28515625" customWidth="1"/>
    <col min="9730" max="9730" width="26.42578125" customWidth="1"/>
    <col min="9731" max="9731" width="8" customWidth="1"/>
    <col min="9732" max="9735" width="7.85546875" customWidth="1"/>
    <col min="9736" max="9736" width="8.140625" customWidth="1"/>
    <col min="9737" max="9737" width="8" customWidth="1"/>
    <col min="9738" max="9738" width="7.7109375" customWidth="1"/>
    <col min="9739" max="9739" width="8.140625" customWidth="1"/>
    <col min="9740" max="9741" width="7.85546875" customWidth="1"/>
    <col min="9742" max="9742" width="7.7109375" customWidth="1"/>
    <col min="9743" max="9743" width="9.7109375" customWidth="1"/>
    <col min="9744" max="9744" width="1.7109375" customWidth="1"/>
    <col min="9985" max="9985" width="4.28515625" customWidth="1"/>
    <col min="9986" max="9986" width="26.42578125" customWidth="1"/>
    <col min="9987" max="9987" width="8" customWidth="1"/>
    <col min="9988" max="9991" width="7.85546875" customWidth="1"/>
    <col min="9992" max="9992" width="8.140625" customWidth="1"/>
    <col min="9993" max="9993" width="8" customWidth="1"/>
    <col min="9994" max="9994" width="7.7109375" customWidth="1"/>
    <col min="9995" max="9995" width="8.140625" customWidth="1"/>
    <col min="9996" max="9997" width="7.85546875" customWidth="1"/>
    <col min="9998" max="9998" width="7.7109375" customWidth="1"/>
    <col min="9999" max="9999" width="9.7109375" customWidth="1"/>
    <col min="10000" max="10000" width="1.7109375" customWidth="1"/>
    <col min="10241" max="10241" width="4.28515625" customWidth="1"/>
    <col min="10242" max="10242" width="26.42578125" customWidth="1"/>
    <col min="10243" max="10243" width="8" customWidth="1"/>
    <col min="10244" max="10247" width="7.85546875" customWidth="1"/>
    <col min="10248" max="10248" width="8.140625" customWidth="1"/>
    <col min="10249" max="10249" width="8" customWidth="1"/>
    <col min="10250" max="10250" width="7.7109375" customWidth="1"/>
    <col min="10251" max="10251" width="8.140625" customWidth="1"/>
    <col min="10252" max="10253" width="7.85546875" customWidth="1"/>
    <col min="10254" max="10254" width="7.7109375" customWidth="1"/>
    <col min="10255" max="10255" width="9.7109375" customWidth="1"/>
    <col min="10256" max="10256" width="1.7109375" customWidth="1"/>
    <col min="10497" max="10497" width="4.28515625" customWidth="1"/>
    <col min="10498" max="10498" width="26.42578125" customWidth="1"/>
    <col min="10499" max="10499" width="8" customWidth="1"/>
    <col min="10500" max="10503" width="7.85546875" customWidth="1"/>
    <col min="10504" max="10504" width="8.140625" customWidth="1"/>
    <col min="10505" max="10505" width="8" customWidth="1"/>
    <col min="10506" max="10506" width="7.7109375" customWidth="1"/>
    <col min="10507" max="10507" width="8.140625" customWidth="1"/>
    <col min="10508" max="10509" width="7.85546875" customWidth="1"/>
    <col min="10510" max="10510" width="7.7109375" customWidth="1"/>
    <col min="10511" max="10511" width="9.7109375" customWidth="1"/>
    <col min="10512" max="10512" width="1.7109375" customWidth="1"/>
    <col min="10753" max="10753" width="4.28515625" customWidth="1"/>
    <col min="10754" max="10754" width="26.42578125" customWidth="1"/>
    <col min="10755" max="10755" width="8" customWidth="1"/>
    <col min="10756" max="10759" width="7.85546875" customWidth="1"/>
    <col min="10760" max="10760" width="8.140625" customWidth="1"/>
    <col min="10761" max="10761" width="8" customWidth="1"/>
    <col min="10762" max="10762" width="7.7109375" customWidth="1"/>
    <col min="10763" max="10763" width="8.140625" customWidth="1"/>
    <col min="10764" max="10765" width="7.85546875" customWidth="1"/>
    <col min="10766" max="10766" width="7.7109375" customWidth="1"/>
    <col min="10767" max="10767" width="9.7109375" customWidth="1"/>
    <col min="10768" max="10768" width="1.7109375" customWidth="1"/>
    <col min="11009" max="11009" width="4.28515625" customWidth="1"/>
    <col min="11010" max="11010" width="26.42578125" customWidth="1"/>
    <col min="11011" max="11011" width="8" customWidth="1"/>
    <col min="11012" max="11015" width="7.85546875" customWidth="1"/>
    <col min="11016" max="11016" width="8.140625" customWidth="1"/>
    <col min="11017" max="11017" width="8" customWidth="1"/>
    <col min="11018" max="11018" width="7.7109375" customWidth="1"/>
    <col min="11019" max="11019" width="8.140625" customWidth="1"/>
    <col min="11020" max="11021" width="7.85546875" customWidth="1"/>
    <col min="11022" max="11022" width="7.7109375" customWidth="1"/>
    <col min="11023" max="11023" width="9.7109375" customWidth="1"/>
    <col min="11024" max="11024" width="1.7109375" customWidth="1"/>
    <col min="11265" max="11265" width="4.28515625" customWidth="1"/>
    <col min="11266" max="11266" width="26.42578125" customWidth="1"/>
    <col min="11267" max="11267" width="8" customWidth="1"/>
    <col min="11268" max="11271" width="7.85546875" customWidth="1"/>
    <col min="11272" max="11272" width="8.140625" customWidth="1"/>
    <col min="11273" max="11273" width="8" customWidth="1"/>
    <col min="11274" max="11274" width="7.7109375" customWidth="1"/>
    <col min="11275" max="11275" width="8.140625" customWidth="1"/>
    <col min="11276" max="11277" width="7.85546875" customWidth="1"/>
    <col min="11278" max="11278" width="7.7109375" customWidth="1"/>
    <col min="11279" max="11279" width="9.7109375" customWidth="1"/>
    <col min="11280" max="11280" width="1.7109375" customWidth="1"/>
    <col min="11521" max="11521" width="4.28515625" customWidth="1"/>
    <col min="11522" max="11522" width="26.42578125" customWidth="1"/>
    <col min="11523" max="11523" width="8" customWidth="1"/>
    <col min="11524" max="11527" width="7.85546875" customWidth="1"/>
    <col min="11528" max="11528" width="8.140625" customWidth="1"/>
    <col min="11529" max="11529" width="8" customWidth="1"/>
    <col min="11530" max="11530" width="7.7109375" customWidth="1"/>
    <col min="11531" max="11531" width="8.140625" customWidth="1"/>
    <col min="11532" max="11533" width="7.85546875" customWidth="1"/>
    <col min="11534" max="11534" width="7.7109375" customWidth="1"/>
    <col min="11535" max="11535" width="9.7109375" customWidth="1"/>
    <col min="11536" max="11536" width="1.7109375" customWidth="1"/>
    <col min="11777" max="11777" width="4.28515625" customWidth="1"/>
    <col min="11778" max="11778" width="26.42578125" customWidth="1"/>
    <col min="11779" max="11779" width="8" customWidth="1"/>
    <col min="11780" max="11783" width="7.85546875" customWidth="1"/>
    <col min="11784" max="11784" width="8.140625" customWidth="1"/>
    <col min="11785" max="11785" width="8" customWidth="1"/>
    <col min="11786" max="11786" width="7.7109375" customWidth="1"/>
    <col min="11787" max="11787" width="8.140625" customWidth="1"/>
    <col min="11788" max="11789" width="7.85546875" customWidth="1"/>
    <col min="11790" max="11790" width="7.7109375" customWidth="1"/>
    <col min="11791" max="11791" width="9.7109375" customWidth="1"/>
    <col min="11792" max="11792" width="1.7109375" customWidth="1"/>
    <col min="12033" max="12033" width="4.28515625" customWidth="1"/>
    <col min="12034" max="12034" width="26.42578125" customWidth="1"/>
    <col min="12035" max="12035" width="8" customWidth="1"/>
    <col min="12036" max="12039" width="7.85546875" customWidth="1"/>
    <col min="12040" max="12040" width="8.140625" customWidth="1"/>
    <col min="12041" max="12041" width="8" customWidth="1"/>
    <col min="12042" max="12042" width="7.7109375" customWidth="1"/>
    <col min="12043" max="12043" width="8.140625" customWidth="1"/>
    <col min="12044" max="12045" width="7.85546875" customWidth="1"/>
    <col min="12046" max="12046" width="7.7109375" customWidth="1"/>
    <col min="12047" max="12047" width="9.7109375" customWidth="1"/>
    <col min="12048" max="12048" width="1.7109375" customWidth="1"/>
    <col min="12289" max="12289" width="4.28515625" customWidth="1"/>
    <col min="12290" max="12290" width="26.42578125" customWidth="1"/>
    <col min="12291" max="12291" width="8" customWidth="1"/>
    <col min="12292" max="12295" width="7.85546875" customWidth="1"/>
    <col min="12296" max="12296" width="8.140625" customWidth="1"/>
    <col min="12297" max="12297" width="8" customWidth="1"/>
    <col min="12298" max="12298" width="7.7109375" customWidth="1"/>
    <col min="12299" max="12299" width="8.140625" customWidth="1"/>
    <col min="12300" max="12301" width="7.85546875" customWidth="1"/>
    <col min="12302" max="12302" width="7.7109375" customWidth="1"/>
    <col min="12303" max="12303" width="9.7109375" customWidth="1"/>
    <col min="12304" max="12304" width="1.7109375" customWidth="1"/>
    <col min="12545" max="12545" width="4.28515625" customWidth="1"/>
    <col min="12546" max="12546" width="26.42578125" customWidth="1"/>
    <col min="12547" max="12547" width="8" customWidth="1"/>
    <col min="12548" max="12551" width="7.85546875" customWidth="1"/>
    <col min="12552" max="12552" width="8.140625" customWidth="1"/>
    <col min="12553" max="12553" width="8" customWidth="1"/>
    <col min="12554" max="12554" width="7.7109375" customWidth="1"/>
    <col min="12555" max="12555" width="8.140625" customWidth="1"/>
    <col min="12556" max="12557" width="7.85546875" customWidth="1"/>
    <col min="12558" max="12558" width="7.7109375" customWidth="1"/>
    <col min="12559" max="12559" width="9.7109375" customWidth="1"/>
    <col min="12560" max="12560" width="1.7109375" customWidth="1"/>
    <col min="12801" max="12801" width="4.28515625" customWidth="1"/>
    <col min="12802" max="12802" width="26.42578125" customWidth="1"/>
    <col min="12803" max="12803" width="8" customWidth="1"/>
    <col min="12804" max="12807" width="7.85546875" customWidth="1"/>
    <col min="12808" max="12808" width="8.140625" customWidth="1"/>
    <col min="12809" max="12809" width="8" customWidth="1"/>
    <col min="12810" max="12810" width="7.7109375" customWidth="1"/>
    <col min="12811" max="12811" width="8.140625" customWidth="1"/>
    <col min="12812" max="12813" width="7.85546875" customWidth="1"/>
    <col min="12814" max="12814" width="7.7109375" customWidth="1"/>
    <col min="12815" max="12815" width="9.7109375" customWidth="1"/>
    <col min="12816" max="12816" width="1.7109375" customWidth="1"/>
    <col min="13057" max="13057" width="4.28515625" customWidth="1"/>
    <col min="13058" max="13058" width="26.42578125" customWidth="1"/>
    <col min="13059" max="13059" width="8" customWidth="1"/>
    <col min="13060" max="13063" width="7.85546875" customWidth="1"/>
    <col min="13064" max="13064" width="8.140625" customWidth="1"/>
    <col min="13065" max="13065" width="8" customWidth="1"/>
    <col min="13066" max="13066" width="7.7109375" customWidth="1"/>
    <col min="13067" max="13067" width="8.140625" customWidth="1"/>
    <col min="13068" max="13069" width="7.85546875" customWidth="1"/>
    <col min="13070" max="13070" width="7.7109375" customWidth="1"/>
    <col min="13071" max="13071" width="9.7109375" customWidth="1"/>
    <col min="13072" max="13072" width="1.7109375" customWidth="1"/>
    <col min="13313" max="13313" width="4.28515625" customWidth="1"/>
    <col min="13314" max="13314" width="26.42578125" customWidth="1"/>
    <col min="13315" max="13315" width="8" customWidth="1"/>
    <col min="13316" max="13319" width="7.85546875" customWidth="1"/>
    <col min="13320" max="13320" width="8.140625" customWidth="1"/>
    <col min="13321" max="13321" width="8" customWidth="1"/>
    <col min="13322" max="13322" width="7.7109375" customWidth="1"/>
    <col min="13323" max="13323" width="8.140625" customWidth="1"/>
    <col min="13324" max="13325" width="7.85546875" customWidth="1"/>
    <col min="13326" max="13326" width="7.7109375" customWidth="1"/>
    <col min="13327" max="13327" width="9.7109375" customWidth="1"/>
    <col min="13328" max="13328" width="1.7109375" customWidth="1"/>
    <col min="13569" max="13569" width="4.28515625" customWidth="1"/>
    <col min="13570" max="13570" width="26.42578125" customWidth="1"/>
    <col min="13571" max="13571" width="8" customWidth="1"/>
    <col min="13572" max="13575" width="7.85546875" customWidth="1"/>
    <col min="13576" max="13576" width="8.140625" customWidth="1"/>
    <col min="13577" max="13577" width="8" customWidth="1"/>
    <col min="13578" max="13578" width="7.7109375" customWidth="1"/>
    <col min="13579" max="13579" width="8.140625" customWidth="1"/>
    <col min="13580" max="13581" width="7.85546875" customWidth="1"/>
    <col min="13582" max="13582" width="7.7109375" customWidth="1"/>
    <col min="13583" max="13583" width="9.7109375" customWidth="1"/>
    <col min="13584" max="13584" width="1.7109375" customWidth="1"/>
    <col min="13825" max="13825" width="4.28515625" customWidth="1"/>
    <col min="13826" max="13826" width="26.42578125" customWidth="1"/>
    <col min="13827" max="13827" width="8" customWidth="1"/>
    <col min="13828" max="13831" width="7.85546875" customWidth="1"/>
    <col min="13832" max="13832" width="8.140625" customWidth="1"/>
    <col min="13833" max="13833" width="8" customWidth="1"/>
    <col min="13834" max="13834" width="7.7109375" customWidth="1"/>
    <col min="13835" max="13835" width="8.140625" customWidth="1"/>
    <col min="13836" max="13837" width="7.85546875" customWidth="1"/>
    <col min="13838" max="13838" width="7.7109375" customWidth="1"/>
    <col min="13839" max="13839" width="9.7109375" customWidth="1"/>
    <col min="13840" max="13840" width="1.7109375" customWidth="1"/>
    <col min="14081" max="14081" width="4.28515625" customWidth="1"/>
    <col min="14082" max="14082" width="26.42578125" customWidth="1"/>
    <col min="14083" max="14083" width="8" customWidth="1"/>
    <col min="14084" max="14087" width="7.85546875" customWidth="1"/>
    <col min="14088" max="14088" width="8.140625" customWidth="1"/>
    <col min="14089" max="14089" width="8" customWidth="1"/>
    <col min="14090" max="14090" width="7.7109375" customWidth="1"/>
    <col min="14091" max="14091" width="8.140625" customWidth="1"/>
    <col min="14092" max="14093" width="7.85546875" customWidth="1"/>
    <col min="14094" max="14094" width="7.7109375" customWidth="1"/>
    <col min="14095" max="14095" width="9.7109375" customWidth="1"/>
    <col min="14096" max="14096" width="1.7109375" customWidth="1"/>
    <col min="14337" max="14337" width="4.28515625" customWidth="1"/>
    <col min="14338" max="14338" width="26.42578125" customWidth="1"/>
    <col min="14339" max="14339" width="8" customWidth="1"/>
    <col min="14340" max="14343" width="7.85546875" customWidth="1"/>
    <col min="14344" max="14344" width="8.140625" customWidth="1"/>
    <col min="14345" max="14345" width="8" customWidth="1"/>
    <col min="14346" max="14346" width="7.7109375" customWidth="1"/>
    <col min="14347" max="14347" width="8.140625" customWidth="1"/>
    <col min="14348" max="14349" width="7.85546875" customWidth="1"/>
    <col min="14350" max="14350" width="7.7109375" customWidth="1"/>
    <col min="14351" max="14351" width="9.7109375" customWidth="1"/>
    <col min="14352" max="14352" width="1.7109375" customWidth="1"/>
    <col min="14593" max="14593" width="4.28515625" customWidth="1"/>
    <col min="14594" max="14594" width="26.42578125" customWidth="1"/>
    <col min="14595" max="14595" width="8" customWidth="1"/>
    <col min="14596" max="14599" width="7.85546875" customWidth="1"/>
    <col min="14600" max="14600" width="8.140625" customWidth="1"/>
    <col min="14601" max="14601" width="8" customWidth="1"/>
    <col min="14602" max="14602" width="7.7109375" customWidth="1"/>
    <col min="14603" max="14603" width="8.140625" customWidth="1"/>
    <col min="14604" max="14605" width="7.85546875" customWidth="1"/>
    <col min="14606" max="14606" width="7.7109375" customWidth="1"/>
    <col min="14607" max="14607" width="9.7109375" customWidth="1"/>
    <col min="14608" max="14608" width="1.7109375" customWidth="1"/>
    <col min="14849" max="14849" width="4.28515625" customWidth="1"/>
    <col min="14850" max="14850" width="26.42578125" customWidth="1"/>
    <col min="14851" max="14851" width="8" customWidth="1"/>
    <col min="14852" max="14855" width="7.85546875" customWidth="1"/>
    <col min="14856" max="14856" width="8.140625" customWidth="1"/>
    <col min="14857" max="14857" width="8" customWidth="1"/>
    <col min="14858" max="14858" width="7.7109375" customWidth="1"/>
    <col min="14859" max="14859" width="8.140625" customWidth="1"/>
    <col min="14860" max="14861" width="7.85546875" customWidth="1"/>
    <col min="14862" max="14862" width="7.7109375" customWidth="1"/>
    <col min="14863" max="14863" width="9.7109375" customWidth="1"/>
    <col min="14864" max="14864" width="1.7109375" customWidth="1"/>
    <col min="15105" max="15105" width="4.28515625" customWidth="1"/>
    <col min="15106" max="15106" width="26.42578125" customWidth="1"/>
    <col min="15107" max="15107" width="8" customWidth="1"/>
    <col min="15108" max="15111" width="7.85546875" customWidth="1"/>
    <col min="15112" max="15112" width="8.140625" customWidth="1"/>
    <col min="15113" max="15113" width="8" customWidth="1"/>
    <col min="15114" max="15114" width="7.7109375" customWidth="1"/>
    <col min="15115" max="15115" width="8.140625" customWidth="1"/>
    <col min="15116" max="15117" width="7.85546875" customWidth="1"/>
    <col min="15118" max="15118" width="7.7109375" customWidth="1"/>
    <col min="15119" max="15119" width="9.7109375" customWidth="1"/>
    <col min="15120" max="15120" width="1.7109375" customWidth="1"/>
    <col min="15361" max="15361" width="4.28515625" customWidth="1"/>
    <col min="15362" max="15362" width="26.42578125" customWidth="1"/>
    <col min="15363" max="15363" width="8" customWidth="1"/>
    <col min="15364" max="15367" width="7.85546875" customWidth="1"/>
    <col min="15368" max="15368" width="8.140625" customWidth="1"/>
    <col min="15369" max="15369" width="8" customWidth="1"/>
    <col min="15370" max="15370" width="7.7109375" customWidth="1"/>
    <col min="15371" max="15371" width="8.140625" customWidth="1"/>
    <col min="15372" max="15373" width="7.85546875" customWidth="1"/>
    <col min="15374" max="15374" width="7.7109375" customWidth="1"/>
    <col min="15375" max="15375" width="9.7109375" customWidth="1"/>
    <col min="15376" max="15376" width="1.7109375" customWidth="1"/>
    <col min="15617" max="15617" width="4.28515625" customWidth="1"/>
    <col min="15618" max="15618" width="26.42578125" customWidth="1"/>
    <col min="15619" max="15619" width="8" customWidth="1"/>
    <col min="15620" max="15623" width="7.85546875" customWidth="1"/>
    <col min="15624" max="15624" width="8.140625" customWidth="1"/>
    <col min="15625" max="15625" width="8" customWidth="1"/>
    <col min="15626" max="15626" width="7.7109375" customWidth="1"/>
    <col min="15627" max="15627" width="8.140625" customWidth="1"/>
    <col min="15628" max="15629" width="7.85546875" customWidth="1"/>
    <col min="15630" max="15630" width="7.7109375" customWidth="1"/>
    <col min="15631" max="15631" width="9.7109375" customWidth="1"/>
    <col min="15632" max="15632" width="1.7109375" customWidth="1"/>
    <col min="15873" max="15873" width="4.28515625" customWidth="1"/>
    <col min="15874" max="15874" width="26.42578125" customWidth="1"/>
    <col min="15875" max="15875" width="8" customWidth="1"/>
    <col min="15876" max="15879" width="7.85546875" customWidth="1"/>
    <col min="15880" max="15880" width="8.140625" customWidth="1"/>
    <col min="15881" max="15881" width="8" customWidth="1"/>
    <col min="15882" max="15882" width="7.7109375" customWidth="1"/>
    <col min="15883" max="15883" width="8.140625" customWidth="1"/>
    <col min="15884" max="15885" width="7.85546875" customWidth="1"/>
    <col min="15886" max="15886" width="7.7109375" customWidth="1"/>
    <col min="15887" max="15887" width="9.7109375" customWidth="1"/>
    <col min="15888" max="15888" width="1.7109375" customWidth="1"/>
    <col min="16129" max="16129" width="4.28515625" customWidth="1"/>
    <col min="16130" max="16130" width="26.42578125" customWidth="1"/>
    <col min="16131" max="16131" width="8" customWidth="1"/>
    <col min="16132" max="16135" width="7.85546875" customWidth="1"/>
    <col min="16136" max="16136" width="8.140625" customWidth="1"/>
    <col min="16137" max="16137" width="8" customWidth="1"/>
    <col min="16138" max="16138" width="7.7109375" customWidth="1"/>
    <col min="16139" max="16139" width="8.140625" customWidth="1"/>
    <col min="16140" max="16141" width="7.85546875" customWidth="1"/>
    <col min="16142" max="16142" width="7.7109375" customWidth="1"/>
    <col min="16143" max="16143" width="9.7109375" customWidth="1"/>
    <col min="16144" max="16144" width="1.7109375" customWidth="1"/>
  </cols>
  <sheetData>
    <row r="1" spans="1:17" x14ac:dyDescent="0.2">
      <c r="B1" s="75" t="s">
        <v>57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393</v>
      </c>
      <c r="D7" s="110">
        <v>409</v>
      </c>
      <c r="E7" s="110">
        <v>401</v>
      </c>
      <c r="F7" s="110">
        <v>399</v>
      </c>
      <c r="G7" s="110">
        <v>414</v>
      </c>
      <c r="H7" s="110">
        <v>412</v>
      </c>
      <c r="I7" s="110">
        <v>403</v>
      </c>
      <c r="J7" s="46">
        <v>419</v>
      </c>
      <c r="K7" s="110">
        <v>419</v>
      </c>
      <c r="L7" s="110">
        <v>449</v>
      </c>
      <c r="M7" s="110">
        <v>456</v>
      </c>
      <c r="N7" s="110">
        <v>452</v>
      </c>
      <c r="O7" s="87">
        <f>(C7+D7+E7+F7+G7+H7+I7+J7+K7+L7+M7+N7)/12</f>
        <v>418.83333333333331</v>
      </c>
      <c r="P7" s="88">
        <f t="shared" ref="P7:P20" si="0">(D7+E7+F7+G7+H7+I7+J7+K7+L7+M7+N7+O7)/1</f>
        <v>5051.833333333333</v>
      </c>
      <c r="Q7" s="78"/>
    </row>
    <row r="8" spans="1:17" ht="15" x14ac:dyDescent="0.25">
      <c r="A8">
        <v>2</v>
      </c>
      <c r="B8" s="83" t="s">
        <v>16</v>
      </c>
      <c r="C8" s="110">
        <v>757</v>
      </c>
      <c r="D8" s="110">
        <v>768</v>
      </c>
      <c r="E8" s="110">
        <v>773</v>
      </c>
      <c r="F8" s="110">
        <v>1108</v>
      </c>
      <c r="G8" s="110">
        <v>961</v>
      </c>
      <c r="H8" s="110">
        <v>1499</v>
      </c>
      <c r="I8" s="110">
        <v>1704</v>
      </c>
      <c r="J8" s="46">
        <v>1625</v>
      </c>
      <c r="K8" s="110">
        <v>1245</v>
      </c>
      <c r="L8" s="110">
        <v>921</v>
      </c>
      <c r="M8" s="110">
        <v>881</v>
      </c>
      <c r="N8" s="110">
        <v>1109</v>
      </c>
      <c r="O8" s="87">
        <f t="shared" ref="O8:O17" si="1">(C8+D8+E8+F8+G8+H8+I8+J8+K8+L8+M8+N8)/12</f>
        <v>1112.5833333333333</v>
      </c>
      <c r="P8" s="88">
        <f t="shared" si="0"/>
        <v>13706.583333333334</v>
      </c>
      <c r="Q8" s="78"/>
    </row>
    <row r="9" spans="1:17" ht="15" x14ac:dyDescent="0.25">
      <c r="A9">
        <v>3</v>
      </c>
      <c r="B9" s="83" t="s">
        <v>17</v>
      </c>
      <c r="C9" s="110">
        <v>998</v>
      </c>
      <c r="D9" s="110">
        <v>1009</v>
      </c>
      <c r="E9" s="110">
        <v>1042</v>
      </c>
      <c r="F9" s="110">
        <v>1087</v>
      </c>
      <c r="G9" s="110">
        <v>1089</v>
      </c>
      <c r="H9" s="110">
        <v>1120</v>
      </c>
      <c r="I9" s="110">
        <v>1218</v>
      </c>
      <c r="J9" s="46">
        <v>1144</v>
      </c>
      <c r="K9" s="110">
        <v>1147</v>
      </c>
      <c r="L9" s="110">
        <v>1189</v>
      </c>
      <c r="M9" s="110">
        <v>1204</v>
      </c>
      <c r="N9" s="110">
        <v>1204</v>
      </c>
      <c r="O9" s="87">
        <f t="shared" si="1"/>
        <v>1120.9166666666667</v>
      </c>
      <c r="P9" s="88">
        <f t="shared" si="0"/>
        <v>13573.916666666666</v>
      </c>
      <c r="Q9" s="78"/>
    </row>
    <row r="10" spans="1:17" ht="15" x14ac:dyDescent="0.25">
      <c r="A10">
        <v>4</v>
      </c>
      <c r="B10" s="83" t="s">
        <v>18</v>
      </c>
      <c r="C10" s="110">
        <v>1749</v>
      </c>
      <c r="D10" s="110">
        <v>1781</v>
      </c>
      <c r="E10" s="110">
        <v>1877</v>
      </c>
      <c r="F10" s="110">
        <v>1886</v>
      </c>
      <c r="G10" s="110">
        <v>2010</v>
      </c>
      <c r="H10" s="110">
        <v>1972</v>
      </c>
      <c r="I10" s="110">
        <v>2192</v>
      </c>
      <c r="J10" s="46">
        <v>2116</v>
      </c>
      <c r="K10" s="110">
        <v>2101</v>
      </c>
      <c r="L10" s="110">
        <v>2174</v>
      </c>
      <c r="M10" s="110">
        <v>2195</v>
      </c>
      <c r="N10" s="110">
        <v>2178</v>
      </c>
      <c r="O10" s="87">
        <f t="shared" si="1"/>
        <v>2019.25</v>
      </c>
      <c r="P10" s="88">
        <f t="shared" si="0"/>
        <v>24501.25</v>
      </c>
      <c r="Q10" s="78"/>
    </row>
    <row r="11" spans="1:17" ht="15" x14ac:dyDescent="0.25">
      <c r="A11">
        <v>5</v>
      </c>
      <c r="B11" s="89" t="s">
        <v>19</v>
      </c>
      <c r="C11" s="110">
        <v>1507</v>
      </c>
      <c r="D11" s="110">
        <v>1534</v>
      </c>
      <c r="E11" s="110">
        <v>1621</v>
      </c>
      <c r="F11" s="110">
        <v>1589</v>
      </c>
      <c r="G11" s="110">
        <v>1568</v>
      </c>
      <c r="H11" s="110">
        <v>1705</v>
      </c>
      <c r="I11" s="110">
        <v>1764</v>
      </c>
      <c r="J11" s="46">
        <v>1731</v>
      </c>
      <c r="K11" s="110">
        <v>1611</v>
      </c>
      <c r="L11" s="110">
        <v>1624</v>
      </c>
      <c r="M11" s="110">
        <v>1655</v>
      </c>
      <c r="N11" s="110">
        <v>1693</v>
      </c>
      <c r="O11" s="87">
        <f t="shared" si="1"/>
        <v>1633.5</v>
      </c>
      <c r="P11" s="88">
        <f t="shared" si="0"/>
        <v>19728.5</v>
      </c>
      <c r="Q11" s="78"/>
    </row>
    <row r="12" spans="1:17" ht="15" x14ac:dyDescent="0.25">
      <c r="A12">
        <v>6</v>
      </c>
      <c r="B12" s="90" t="s">
        <v>20</v>
      </c>
      <c r="C12" s="110">
        <v>19</v>
      </c>
      <c r="D12" s="110">
        <v>24</v>
      </c>
      <c r="E12" s="110">
        <v>23</v>
      </c>
      <c r="F12" s="110">
        <v>25</v>
      </c>
      <c r="G12" s="110">
        <v>14</v>
      </c>
      <c r="H12" s="110">
        <v>12</v>
      </c>
      <c r="I12" s="110">
        <v>10</v>
      </c>
      <c r="J12" s="46">
        <v>11</v>
      </c>
      <c r="K12" s="110">
        <v>13</v>
      </c>
      <c r="L12" s="110">
        <v>16</v>
      </c>
      <c r="M12" s="44">
        <v>15</v>
      </c>
      <c r="N12" s="110">
        <v>15</v>
      </c>
      <c r="O12" s="87">
        <f t="shared" si="1"/>
        <v>16.416666666666668</v>
      </c>
      <c r="P12" s="88">
        <f t="shared" si="0"/>
        <v>194.41666666666666</v>
      </c>
      <c r="Q12" s="78"/>
    </row>
    <row r="13" spans="1:17" ht="15" x14ac:dyDescent="0.25">
      <c r="A13">
        <v>7</v>
      </c>
      <c r="B13" s="83" t="s">
        <v>21</v>
      </c>
      <c r="C13" s="110">
        <v>1728</v>
      </c>
      <c r="D13" s="110">
        <v>1790</v>
      </c>
      <c r="E13" s="110">
        <v>1775</v>
      </c>
      <c r="F13" s="110">
        <v>1802</v>
      </c>
      <c r="G13" s="110">
        <v>1845</v>
      </c>
      <c r="H13" s="110">
        <v>1743</v>
      </c>
      <c r="I13" s="110">
        <v>1767</v>
      </c>
      <c r="J13" s="46">
        <v>1719</v>
      </c>
      <c r="K13" s="110">
        <v>1806</v>
      </c>
      <c r="L13" s="110">
        <v>1908</v>
      </c>
      <c r="M13" s="110">
        <v>1928</v>
      </c>
      <c r="N13" s="110">
        <v>2049</v>
      </c>
      <c r="O13" s="87">
        <f t="shared" si="1"/>
        <v>1821.6666666666667</v>
      </c>
      <c r="P13" s="88">
        <f t="shared" si="0"/>
        <v>21953.666666666668</v>
      </c>
      <c r="Q13" s="78"/>
    </row>
    <row r="14" spans="1:17" ht="15" x14ac:dyDescent="0.25">
      <c r="A14">
        <v>8</v>
      </c>
      <c r="B14" s="83" t="s">
        <v>23</v>
      </c>
      <c r="C14" s="110">
        <v>397</v>
      </c>
      <c r="D14" s="110">
        <v>428</v>
      </c>
      <c r="E14" s="110">
        <v>457</v>
      </c>
      <c r="F14" s="110">
        <v>456</v>
      </c>
      <c r="G14" s="110">
        <v>466</v>
      </c>
      <c r="H14" s="110">
        <v>481</v>
      </c>
      <c r="I14" s="110">
        <v>484</v>
      </c>
      <c r="J14" s="46">
        <v>470</v>
      </c>
      <c r="K14" s="110">
        <v>466</v>
      </c>
      <c r="L14" s="110">
        <v>485</v>
      </c>
      <c r="M14" s="110">
        <v>495</v>
      </c>
      <c r="N14" s="110">
        <v>486</v>
      </c>
      <c r="O14" s="87">
        <f t="shared" si="1"/>
        <v>464.25</v>
      </c>
      <c r="P14" s="88">
        <f t="shared" si="0"/>
        <v>5638.25</v>
      </c>
      <c r="Q14" s="78"/>
    </row>
    <row r="15" spans="1:17" ht="15" x14ac:dyDescent="0.25">
      <c r="A15">
        <v>9</v>
      </c>
      <c r="B15" s="83" t="s">
        <v>22</v>
      </c>
      <c r="C15" s="110">
        <v>2474</v>
      </c>
      <c r="D15" s="110">
        <v>2565</v>
      </c>
      <c r="E15" s="110">
        <v>2540</v>
      </c>
      <c r="F15" s="110">
        <v>2471</v>
      </c>
      <c r="G15" s="110">
        <v>2438</v>
      </c>
      <c r="H15" s="110">
        <v>2333</v>
      </c>
      <c r="I15" s="110">
        <v>2502</v>
      </c>
      <c r="J15" s="46">
        <v>2272</v>
      </c>
      <c r="K15" s="110">
        <v>2283</v>
      </c>
      <c r="L15" s="110">
        <v>2368</v>
      </c>
      <c r="M15" s="110">
        <v>2422</v>
      </c>
      <c r="N15" s="110">
        <v>2583</v>
      </c>
      <c r="O15" s="87">
        <f t="shared" si="1"/>
        <v>2437.5833333333335</v>
      </c>
      <c r="P15" s="88">
        <f t="shared" si="0"/>
        <v>29214.583333333332</v>
      </c>
      <c r="Q15" s="78"/>
    </row>
    <row r="16" spans="1:17" ht="15" x14ac:dyDescent="0.25">
      <c r="A16">
        <v>0</v>
      </c>
      <c r="B16" s="83" t="s">
        <v>24</v>
      </c>
      <c r="C16" s="110">
        <v>7</v>
      </c>
      <c r="D16" s="110">
        <v>5</v>
      </c>
      <c r="E16" s="110">
        <v>5</v>
      </c>
      <c r="F16" s="110">
        <v>8</v>
      </c>
      <c r="G16" s="110">
        <v>7</v>
      </c>
      <c r="H16" s="110">
        <v>8</v>
      </c>
      <c r="I16" s="110">
        <v>9</v>
      </c>
      <c r="J16" s="46">
        <v>9</v>
      </c>
      <c r="K16" s="110">
        <v>8</v>
      </c>
      <c r="L16" s="110">
        <v>10</v>
      </c>
      <c r="M16" s="110">
        <v>12</v>
      </c>
      <c r="N16" s="110">
        <v>12</v>
      </c>
      <c r="O16" s="87">
        <f t="shared" si="1"/>
        <v>8.3333333333333339</v>
      </c>
      <c r="P16" s="88">
        <f t="shared" si="0"/>
        <v>101.33333333333333</v>
      </c>
      <c r="Q16" s="78"/>
    </row>
    <row r="17" spans="1:17" ht="15" x14ac:dyDescent="0.25">
      <c r="A17" s="74" t="s">
        <v>52</v>
      </c>
      <c r="B17" s="89" t="s">
        <v>25</v>
      </c>
      <c r="C17" s="110">
        <v>840</v>
      </c>
      <c r="D17" s="110">
        <v>844</v>
      </c>
      <c r="E17" s="110">
        <v>872</v>
      </c>
      <c r="F17" s="110">
        <v>839</v>
      </c>
      <c r="G17" s="110">
        <v>1105</v>
      </c>
      <c r="H17" s="110">
        <v>854</v>
      </c>
      <c r="I17" s="110">
        <v>920</v>
      </c>
      <c r="J17" s="46">
        <v>874</v>
      </c>
      <c r="K17" s="110">
        <v>983</v>
      </c>
      <c r="L17" s="110">
        <v>1049</v>
      </c>
      <c r="M17" s="110">
        <v>1098</v>
      </c>
      <c r="N17" s="110">
        <v>977</v>
      </c>
      <c r="O17" s="87">
        <f t="shared" si="1"/>
        <v>937.91666666666663</v>
      </c>
      <c r="P17" s="88">
        <f t="shared" si="0"/>
        <v>11352.916666666666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M20" si="2">SUM(C7:C19)</f>
        <v>10869</v>
      </c>
      <c r="D20" s="20">
        <f t="shared" si="2"/>
        <v>11157</v>
      </c>
      <c r="E20" s="20">
        <f t="shared" si="2"/>
        <v>11386</v>
      </c>
      <c r="F20" s="20">
        <f t="shared" si="2"/>
        <v>11670</v>
      </c>
      <c r="G20" s="20">
        <f>SUM(G7:G19)</f>
        <v>11917</v>
      </c>
      <c r="H20" s="20">
        <f t="shared" si="2"/>
        <v>12139</v>
      </c>
      <c r="I20" s="20">
        <f t="shared" si="2"/>
        <v>12973</v>
      </c>
      <c r="J20" s="20">
        <f t="shared" si="2"/>
        <v>12390</v>
      </c>
      <c r="K20" s="20">
        <f t="shared" si="2"/>
        <v>12082</v>
      </c>
      <c r="L20" s="20">
        <f t="shared" si="2"/>
        <v>12193</v>
      </c>
      <c r="M20" s="20">
        <f t="shared" si="2"/>
        <v>12361</v>
      </c>
      <c r="N20" s="20">
        <f>SUM(N7:N19)</f>
        <v>12758</v>
      </c>
      <c r="O20" s="87">
        <f>(C20+D20+E20+F20+G20+H20+I20+J20+K20+L20+M20+N20)/12</f>
        <v>11991.25</v>
      </c>
      <c r="P20" s="94">
        <f t="shared" si="0"/>
        <v>145017.25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118</v>
      </c>
      <c r="D32" s="110">
        <v>121</v>
      </c>
      <c r="E32" s="44">
        <v>111</v>
      </c>
      <c r="F32" s="110">
        <v>111</v>
      </c>
      <c r="G32" s="110">
        <v>115</v>
      </c>
      <c r="H32" s="110">
        <v>125</v>
      </c>
      <c r="I32" s="110">
        <v>125</v>
      </c>
      <c r="J32">
        <v>126</v>
      </c>
      <c r="K32" s="110">
        <v>137</v>
      </c>
      <c r="L32">
        <v>149</v>
      </c>
      <c r="M32" s="110">
        <v>146</v>
      </c>
      <c r="N32" s="111">
        <v>143</v>
      </c>
      <c r="O32" s="87">
        <f>(C32+D32+E32+F32+G32+H32+I32+J32+K32+L32+M32+N32)/12</f>
        <v>127.25</v>
      </c>
      <c r="P32" s="104"/>
      <c r="Q32" s="78"/>
    </row>
    <row r="33" spans="2:17" ht="15" x14ac:dyDescent="0.25">
      <c r="B33" s="83" t="s">
        <v>16</v>
      </c>
      <c r="C33" s="110">
        <v>442</v>
      </c>
      <c r="D33" s="110">
        <v>446</v>
      </c>
      <c r="E33" s="44">
        <v>444</v>
      </c>
      <c r="F33" s="110">
        <v>722</v>
      </c>
      <c r="G33" s="110">
        <v>597</v>
      </c>
      <c r="H33" s="110">
        <v>1033</v>
      </c>
      <c r="I33" s="110">
        <v>1198</v>
      </c>
      <c r="J33">
        <v>1127</v>
      </c>
      <c r="K33" s="110">
        <v>801</v>
      </c>
      <c r="L33">
        <v>539</v>
      </c>
      <c r="M33" s="110">
        <v>506</v>
      </c>
      <c r="N33" s="111">
        <v>696</v>
      </c>
      <c r="O33" s="87">
        <f t="shared" ref="O33:O42" si="3">(C33+D33+E33+F33+G33+H33+I33+J33+K33+L33+M33+N33)/12</f>
        <v>712.58333333333337</v>
      </c>
      <c r="P33" s="104"/>
      <c r="Q33" s="78"/>
    </row>
    <row r="34" spans="2:17" ht="15" x14ac:dyDescent="0.25">
      <c r="B34" s="83" t="s">
        <v>17</v>
      </c>
      <c r="C34" s="110">
        <v>518</v>
      </c>
      <c r="D34" s="110">
        <v>506</v>
      </c>
      <c r="E34" s="44">
        <v>533</v>
      </c>
      <c r="F34" s="110">
        <v>561</v>
      </c>
      <c r="G34" s="110">
        <v>568</v>
      </c>
      <c r="H34" s="110">
        <v>595</v>
      </c>
      <c r="I34" s="110">
        <v>662</v>
      </c>
      <c r="J34">
        <v>637</v>
      </c>
      <c r="K34" s="110">
        <v>648</v>
      </c>
      <c r="L34">
        <v>655</v>
      </c>
      <c r="M34" s="110">
        <v>653</v>
      </c>
      <c r="N34" s="111">
        <v>661</v>
      </c>
      <c r="O34" s="87">
        <f t="shared" si="3"/>
        <v>599.75</v>
      </c>
      <c r="P34" s="104"/>
      <c r="Q34" s="78"/>
    </row>
    <row r="35" spans="2:17" ht="15" x14ac:dyDescent="0.25">
      <c r="B35" s="83" t="s">
        <v>18</v>
      </c>
      <c r="C35" s="110">
        <v>1392</v>
      </c>
      <c r="D35" s="110">
        <v>1408</v>
      </c>
      <c r="E35" s="44">
        <v>1497</v>
      </c>
      <c r="F35" s="110">
        <v>1483</v>
      </c>
      <c r="G35" s="110">
        <v>1548</v>
      </c>
      <c r="H35" s="110">
        <v>1560</v>
      </c>
      <c r="I35" s="110">
        <v>1766</v>
      </c>
      <c r="J35">
        <v>1702</v>
      </c>
      <c r="K35" s="110">
        <v>1673</v>
      </c>
      <c r="L35">
        <v>1733</v>
      </c>
      <c r="M35" s="110">
        <v>1726</v>
      </c>
      <c r="N35" s="111">
        <v>1724</v>
      </c>
      <c r="O35" s="87">
        <f t="shared" si="3"/>
        <v>1601</v>
      </c>
      <c r="P35" s="104"/>
      <c r="Q35" s="78"/>
    </row>
    <row r="36" spans="2:17" ht="15" x14ac:dyDescent="0.25">
      <c r="B36" s="89" t="s">
        <v>19</v>
      </c>
      <c r="C36" s="110">
        <v>975</v>
      </c>
      <c r="D36" s="110">
        <v>983</v>
      </c>
      <c r="E36" s="44">
        <v>1043</v>
      </c>
      <c r="F36" s="110">
        <v>1037</v>
      </c>
      <c r="G36" s="110">
        <v>1109</v>
      </c>
      <c r="H36" s="110">
        <v>1270</v>
      </c>
      <c r="I36" s="110">
        <v>1307</v>
      </c>
      <c r="J36">
        <v>1268</v>
      </c>
      <c r="K36" s="110">
        <v>1109</v>
      </c>
      <c r="L36">
        <v>1127</v>
      </c>
      <c r="M36" s="110">
        <v>1111</v>
      </c>
      <c r="N36" s="111">
        <v>1098</v>
      </c>
      <c r="O36" s="87">
        <f t="shared" si="3"/>
        <v>1119.75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0</v>
      </c>
      <c r="F37" s="110"/>
      <c r="G37" s="110">
        <v>0</v>
      </c>
      <c r="H37" s="110">
        <v>0</v>
      </c>
      <c r="I37" s="110">
        <v>0</v>
      </c>
      <c r="J37">
        <v>0</v>
      </c>
      <c r="K37" s="110">
        <v>0</v>
      </c>
      <c r="L37">
        <v>0</v>
      </c>
      <c r="M37" s="110">
        <v>0</v>
      </c>
      <c r="N37" s="111">
        <v>0</v>
      </c>
      <c r="O37" s="87">
        <f t="shared" si="3"/>
        <v>0</v>
      </c>
      <c r="P37" s="104"/>
      <c r="Q37" s="78"/>
    </row>
    <row r="38" spans="2:17" ht="15" x14ac:dyDescent="0.25">
      <c r="B38" s="83" t="s">
        <v>21</v>
      </c>
      <c r="C38" s="110">
        <v>109</v>
      </c>
      <c r="D38" s="110">
        <v>105</v>
      </c>
      <c r="E38" s="44">
        <v>106</v>
      </c>
      <c r="F38" s="110">
        <v>107</v>
      </c>
      <c r="G38" s="110">
        <v>114</v>
      </c>
      <c r="H38" s="110">
        <v>110</v>
      </c>
      <c r="I38" s="110">
        <v>112</v>
      </c>
      <c r="J38">
        <v>104</v>
      </c>
      <c r="K38" s="110">
        <v>107</v>
      </c>
      <c r="L38">
        <v>107</v>
      </c>
      <c r="M38" s="110">
        <v>116</v>
      </c>
      <c r="N38" s="111">
        <v>111</v>
      </c>
      <c r="O38" s="87">
        <f t="shared" si="3"/>
        <v>109</v>
      </c>
      <c r="P38" s="104"/>
      <c r="Q38" s="78"/>
    </row>
    <row r="39" spans="2:17" ht="15" x14ac:dyDescent="0.25">
      <c r="B39" s="83" t="s">
        <v>23</v>
      </c>
      <c r="C39" s="110">
        <v>52</v>
      </c>
      <c r="D39" s="110">
        <v>49</v>
      </c>
      <c r="E39" s="44">
        <v>52</v>
      </c>
      <c r="F39" s="110">
        <v>50</v>
      </c>
      <c r="G39" s="110">
        <v>48</v>
      </c>
      <c r="H39" s="110">
        <v>56</v>
      </c>
      <c r="I39" s="110">
        <v>66</v>
      </c>
      <c r="J39">
        <v>63</v>
      </c>
      <c r="K39" s="110">
        <v>55</v>
      </c>
      <c r="L39">
        <v>52</v>
      </c>
      <c r="M39" s="110">
        <v>47</v>
      </c>
      <c r="N39" s="111">
        <v>50</v>
      </c>
      <c r="O39" s="87">
        <f t="shared" si="3"/>
        <v>53.333333333333336</v>
      </c>
      <c r="P39" s="104"/>
      <c r="Q39" s="78"/>
    </row>
    <row r="40" spans="2:17" ht="15" x14ac:dyDescent="0.25">
      <c r="B40" s="83" t="s">
        <v>22</v>
      </c>
      <c r="C40" s="110">
        <v>1009</v>
      </c>
      <c r="D40" s="110">
        <v>1026</v>
      </c>
      <c r="E40" s="44">
        <v>1007</v>
      </c>
      <c r="F40" s="110">
        <v>972</v>
      </c>
      <c r="G40" s="110">
        <v>1010</v>
      </c>
      <c r="H40" s="110">
        <v>1006</v>
      </c>
      <c r="I40" s="110">
        <v>1177</v>
      </c>
      <c r="J40">
        <v>1055</v>
      </c>
      <c r="K40" s="110">
        <v>956</v>
      </c>
      <c r="L40">
        <v>988</v>
      </c>
      <c r="M40" s="110">
        <v>1000</v>
      </c>
      <c r="N40" s="111">
        <v>1010</v>
      </c>
      <c r="O40" s="87">
        <f t="shared" si="3"/>
        <v>1018</v>
      </c>
      <c r="P40" s="104"/>
      <c r="Q40" s="78"/>
    </row>
    <row r="41" spans="2:17" ht="15" x14ac:dyDescent="0.25">
      <c r="B41" s="89" t="s">
        <v>24</v>
      </c>
      <c r="C41" s="110">
        <v>0</v>
      </c>
      <c r="D41" s="110">
        <v>0</v>
      </c>
      <c r="E41" s="44">
        <v>0</v>
      </c>
      <c r="F41" s="110">
        <v>0</v>
      </c>
      <c r="G41" s="110">
        <v>0</v>
      </c>
      <c r="H41" s="110">
        <v>0</v>
      </c>
      <c r="I41" s="110">
        <v>0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</v>
      </c>
      <c r="P41" s="104"/>
      <c r="Q41" s="78"/>
    </row>
    <row r="42" spans="2:17" ht="15" x14ac:dyDescent="0.25">
      <c r="B42" s="89" t="s">
        <v>25</v>
      </c>
      <c r="C42" s="110">
        <v>436</v>
      </c>
      <c r="D42" s="110">
        <v>417</v>
      </c>
      <c r="E42" s="44">
        <v>441</v>
      </c>
      <c r="F42" s="110">
        <v>443</v>
      </c>
      <c r="G42" s="110">
        <v>612</v>
      </c>
      <c r="H42" s="110">
        <v>470</v>
      </c>
      <c r="I42" s="110">
        <v>524</v>
      </c>
      <c r="J42">
        <v>484</v>
      </c>
      <c r="K42" s="110">
        <v>543</v>
      </c>
      <c r="L42">
        <v>550</v>
      </c>
      <c r="M42" s="110">
        <v>605</v>
      </c>
      <c r="N42" s="111">
        <v>535</v>
      </c>
      <c r="O42" s="87">
        <f t="shared" si="3"/>
        <v>505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5051</v>
      </c>
      <c r="D45" s="20">
        <f t="shared" si="4"/>
        <v>5061</v>
      </c>
      <c r="E45" s="20">
        <f t="shared" si="4"/>
        <v>5234</v>
      </c>
      <c r="F45" s="20">
        <f t="shared" si="4"/>
        <v>5486</v>
      </c>
      <c r="G45" s="20">
        <f>SUM(G32:G44)</f>
        <v>5721</v>
      </c>
      <c r="H45" s="20">
        <f t="shared" si="4"/>
        <v>6225</v>
      </c>
      <c r="I45" s="20">
        <f t="shared" si="4"/>
        <v>6937</v>
      </c>
      <c r="J45" s="20">
        <f t="shared" si="4"/>
        <v>6566</v>
      </c>
      <c r="K45" s="20">
        <f t="shared" si="4"/>
        <v>6029</v>
      </c>
      <c r="L45" s="20">
        <f t="shared" si="4"/>
        <v>5900</v>
      </c>
      <c r="M45" s="20">
        <f t="shared" si="4"/>
        <v>5910</v>
      </c>
      <c r="N45" s="20">
        <f t="shared" si="4"/>
        <v>6028</v>
      </c>
      <c r="O45" s="87">
        <f>(C45+D45+E45+F45+G45+H45+I45+J45+K45+L45+M45+N45)/12</f>
        <v>5845.666666666667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0.4647161652405925</v>
      </c>
      <c r="D47" s="26">
        <f t="shared" si="5"/>
        <v>0.45361656359236352</v>
      </c>
      <c r="E47" s="26">
        <f t="shared" si="5"/>
        <v>0.45968733532408218</v>
      </c>
      <c r="F47" s="26">
        <f t="shared" si="5"/>
        <v>0.47009425878320482</v>
      </c>
      <c r="G47" s="26">
        <f t="shared" si="5"/>
        <v>0.4800704875388101</v>
      </c>
      <c r="H47" s="26">
        <f t="shared" si="5"/>
        <v>0.5128099513963259</v>
      </c>
      <c r="I47" s="26">
        <f t="shared" si="5"/>
        <v>0.53472596932089722</v>
      </c>
      <c r="J47" s="26">
        <f t="shared" si="5"/>
        <v>0.5299435028248588</v>
      </c>
      <c r="K47" s="26">
        <f t="shared" si="5"/>
        <v>0.49900678695580203</v>
      </c>
      <c r="L47" s="26">
        <f t="shared" si="5"/>
        <v>0.48388419585007791</v>
      </c>
      <c r="M47" s="26">
        <f t="shared" si="5"/>
        <v>0.47811665722837959</v>
      </c>
      <c r="N47" s="26">
        <f t="shared" si="5"/>
        <v>0.47248785076030725</v>
      </c>
      <c r="O47" s="26">
        <f t="shared" si="5"/>
        <v>0.48749435352166515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59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0" workbookViewId="0">
      <selection activeCell="M7" sqref="M7:M17"/>
    </sheetView>
  </sheetViews>
  <sheetFormatPr defaultRowHeight="12.75" x14ac:dyDescent="0.2"/>
  <cols>
    <col min="1" max="1" width="4.28515625" customWidth="1"/>
    <col min="2" max="2" width="26.42578125" customWidth="1"/>
    <col min="3" max="4" width="6.7109375" customWidth="1"/>
    <col min="5" max="5" width="7.85546875" customWidth="1"/>
    <col min="6" max="6" width="6.7109375" customWidth="1"/>
    <col min="7" max="7" width="7.28515625" customWidth="1"/>
    <col min="8" max="9" width="6.7109375" customWidth="1"/>
    <col min="10" max="10" width="7.140625" customWidth="1"/>
    <col min="11" max="12" width="6.7109375" customWidth="1"/>
    <col min="13" max="13" width="7.14062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B1" s="75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355</v>
      </c>
      <c r="D7" s="41">
        <v>340</v>
      </c>
      <c r="E7" s="41">
        <v>330</v>
      </c>
      <c r="F7" s="41">
        <v>329</v>
      </c>
      <c r="G7" s="41">
        <v>338</v>
      </c>
      <c r="H7" s="41">
        <v>359</v>
      </c>
      <c r="I7" s="41">
        <v>328</v>
      </c>
      <c r="J7" s="46">
        <v>331</v>
      </c>
      <c r="K7" s="110">
        <v>315</v>
      </c>
      <c r="L7" s="110">
        <v>322</v>
      </c>
      <c r="M7" s="110">
        <v>354</v>
      </c>
      <c r="N7" s="110">
        <v>336</v>
      </c>
      <c r="O7" s="87">
        <f>(C7+D7+E7+F7+G7+H7+I7+J7+K7+L7+M7+N7)/12</f>
        <v>336.41666666666669</v>
      </c>
      <c r="P7" s="88">
        <f t="shared" ref="P7:P20" si="0">(D7+E7+F7+G7+H7+I7+J7+K7+L7+M7+N7+O7)/10</f>
        <v>401.84166666666664</v>
      </c>
      <c r="Q7" s="78"/>
    </row>
    <row r="8" spans="1:17" ht="15" x14ac:dyDescent="0.25">
      <c r="A8">
        <v>2</v>
      </c>
      <c r="B8" s="83" t="s">
        <v>16</v>
      </c>
      <c r="C8" s="110">
        <v>593</v>
      </c>
      <c r="D8" s="41">
        <v>570</v>
      </c>
      <c r="E8" s="41">
        <v>543</v>
      </c>
      <c r="F8" s="41">
        <v>858</v>
      </c>
      <c r="G8" s="41">
        <v>710</v>
      </c>
      <c r="H8" s="41">
        <v>1296</v>
      </c>
      <c r="I8" s="41">
        <v>1379</v>
      </c>
      <c r="J8" s="46">
        <v>1413</v>
      </c>
      <c r="K8" s="110">
        <v>980</v>
      </c>
      <c r="L8" s="110">
        <v>695</v>
      </c>
      <c r="M8" s="110">
        <v>680</v>
      </c>
      <c r="N8" s="110">
        <v>962</v>
      </c>
      <c r="O8" s="87">
        <f t="shared" ref="O8:O20" si="1">(C8+D8+E8+F8+G8+H8+I8+J8+K8+L8+M8+N8)/12</f>
        <v>889.91666666666663</v>
      </c>
      <c r="P8" s="88">
        <f t="shared" si="0"/>
        <v>1097.5916666666667</v>
      </c>
      <c r="Q8" s="78"/>
    </row>
    <row r="9" spans="1:17" ht="15" x14ac:dyDescent="0.25">
      <c r="A9">
        <v>3</v>
      </c>
      <c r="B9" s="83" t="s">
        <v>17</v>
      </c>
      <c r="C9" s="110">
        <v>748</v>
      </c>
      <c r="D9" s="41">
        <v>773</v>
      </c>
      <c r="E9" s="41">
        <v>769</v>
      </c>
      <c r="F9" s="41">
        <v>776</v>
      </c>
      <c r="G9" s="41">
        <v>792</v>
      </c>
      <c r="H9" s="41">
        <v>823</v>
      </c>
      <c r="I9" s="41">
        <v>828</v>
      </c>
      <c r="J9" s="46">
        <v>859</v>
      </c>
      <c r="K9" s="110">
        <v>830</v>
      </c>
      <c r="L9" s="110">
        <v>844</v>
      </c>
      <c r="M9" s="110">
        <v>884</v>
      </c>
      <c r="N9" s="110">
        <v>855</v>
      </c>
      <c r="O9" s="87">
        <f t="shared" si="1"/>
        <v>815.08333333333337</v>
      </c>
      <c r="P9" s="88">
        <f t="shared" si="0"/>
        <v>984.80833333333339</v>
      </c>
      <c r="Q9" s="78"/>
    </row>
    <row r="10" spans="1:17" ht="15" x14ac:dyDescent="0.25">
      <c r="A10">
        <v>4</v>
      </c>
      <c r="B10" s="83" t="s">
        <v>18</v>
      </c>
      <c r="C10" s="110">
        <v>1181</v>
      </c>
      <c r="D10" s="41">
        <v>1203</v>
      </c>
      <c r="E10" s="41">
        <v>1254</v>
      </c>
      <c r="F10" s="41">
        <v>1259</v>
      </c>
      <c r="G10" s="41">
        <v>1435</v>
      </c>
      <c r="H10" s="41">
        <v>1367</v>
      </c>
      <c r="I10" s="41">
        <v>1475</v>
      </c>
      <c r="J10" s="46">
        <v>1531</v>
      </c>
      <c r="K10" s="110">
        <v>1503</v>
      </c>
      <c r="L10" s="110">
        <v>1495</v>
      </c>
      <c r="M10" s="110">
        <v>1543</v>
      </c>
      <c r="N10" s="110">
        <v>1539</v>
      </c>
      <c r="O10" s="87">
        <f t="shared" si="1"/>
        <v>1398.75</v>
      </c>
      <c r="P10" s="88">
        <f t="shared" si="0"/>
        <v>1700.2750000000001</v>
      </c>
      <c r="Q10" s="78"/>
    </row>
    <row r="11" spans="1:17" ht="15" x14ac:dyDescent="0.25">
      <c r="A11">
        <v>5</v>
      </c>
      <c r="B11" s="89" t="s">
        <v>19</v>
      </c>
      <c r="C11" s="110">
        <v>1208</v>
      </c>
      <c r="D11" s="41">
        <v>1259</v>
      </c>
      <c r="E11" s="41">
        <v>1235</v>
      </c>
      <c r="F11" s="41">
        <v>1156</v>
      </c>
      <c r="G11" s="41">
        <v>1169</v>
      </c>
      <c r="H11" s="41">
        <v>1403</v>
      </c>
      <c r="I11" s="41">
        <v>1366</v>
      </c>
      <c r="J11" s="46">
        <v>1394</v>
      </c>
      <c r="K11" s="110">
        <v>1273</v>
      </c>
      <c r="L11" s="110">
        <v>1279</v>
      </c>
      <c r="M11" s="110">
        <v>1421</v>
      </c>
      <c r="N11" s="110">
        <v>1346</v>
      </c>
      <c r="O11" s="87">
        <f t="shared" si="1"/>
        <v>1292.4166666666667</v>
      </c>
      <c r="P11" s="88">
        <f t="shared" si="0"/>
        <v>1559.3416666666667</v>
      </c>
      <c r="Q11" s="78"/>
    </row>
    <row r="12" spans="1:17" ht="15" x14ac:dyDescent="0.25">
      <c r="A12">
        <v>6</v>
      </c>
      <c r="B12" s="90" t="s">
        <v>20</v>
      </c>
      <c r="C12" s="110">
        <v>17</v>
      </c>
      <c r="D12" s="41">
        <v>19</v>
      </c>
      <c r="E12" s="41">
        <v>18</v>
      </c>
      <c r="F12" s="41">
        <v>12</v>
      </c>
      <c r="G12" s="41">
        <v>12</v>
      </c>
      <c r="H12" s="41">
        <v>9</v>
      </c>
      <c r="I12" s="41">
        <v>8</v>
      </c>
      <c r="J12" s="46">
        <v>9</v>
      </c>
      <c r="K12" s="110">
        <v>7</v>
      </c>
      <c r="L12" s="110">
        <v>11</v>
      </c>
      <c r="M12" s="44">
        <v>12</v>
      </c>
      <c r="N12" s="110">
        <v>13</v>
      </c>
      <c r="O12" s="87">
        <f t="shared" si="1"/>
        <v>12.25</v>
      </c>
      <c r="P12" s="88">
        <f t="shared" si="0"/>
        <v>14.225</v>
      </c>
      <c r="Q12" s="78"/>
    </row>
    <row r="13" spans="1:17" ht="15" x14ac:dyDescent="0.25">
      <c r="A13">
        <v>7</v>
      </c>
      <c r="B13" s="83" t="s">
        <v>21</v>
      </c>
      <c r="C13" s="110">
        <v>1145</v>
      </c>
      <c r="D13" s="41">
        <v>1191</v>
      </c>
      <c r="E13" s="41">
        <v>1164</v>
      </c>
      <c r="F13" s="41">
        <v>1108</v>
      </c>
      <c r="G13" s="41">
        <v>1209</v>
      </c>
      <c r="H13" s="41">
        <v>1216</v>
      </c>
      <c r="I13" s="41">
        <v>1147</v>
      </c>
      <c r="J13" s="46">
        <v>1151</v>
      </c>
      <c r="K13" s="110">
        <v>1256</v>
      </c>
      <c r="L13" s="110">
        <v>1351</v>
      </c>
      <c r="M13" s="110">
        <v>1426</v>
      </c>
      <c r="N13" s="110">
        <v>1479</v>
      </c>
      <c r="O13" s="87">
        <f t="shared" si="1"/>
        <v>1236.9166666666667</v>
      </c>
      <c r="P13" s="88">
        <f t="shared" si="0"/>
        <v>1493.4916666666666</v>
      </c>
      <c r="Q13" s="78"/>
    </row>
    <row r="14" spans="1:17" ht="15" x14ac:dyDescent="0.25">
      <c r="A14">
        <v>8</v>
      </c>
      <c r="B14" s="83" t="s">
        <v>23</v>
      </c>
      <c r="C14" s="110">
        <v>266</v>
      </c>
      <c r="D14" s="41">
        <v>276</v>
      </c>
      <c r="E14" s="41">
        <v>276</v>
      </c>
      <c r="F14" s="41">
        <v>266</v>
      </c>
      <c r="G14" s="41">
        <v>286</v>
      </c>
      <c r="H14" s="41">
        <v>270</v>
      </c>
      <c r="I14" s="41">
        <v>284</v>
      </c>
      <c r="J14" s="46">
        <v>298</v>
      </c>
      <c r="K14" s="110">
        <v>291</v>
      </c>
      <c r="L14" s="110">
        <v>322</v>
      </c>
      <c r="M14" s="110">
        <v>341</v>
      </c>
      <c r="N14" s="110">
        <v>347</v>
      </c>
      <c r="O14" s="87">
        <f t="shared" si="1"/>
        <v>293.58333333333331</v>
      </c>
      <c r="P14" s="88">
        <f t="shared" si="0"/>
        <v>355.05833333333334</v>
      </c>
      <c r="Q14" s="78"/>
    </row>
    <row r="15" spans="1:17" ht="15" x14ac:dyDescent="0.25">
      <c r="A15">
        <v>9</v>
      </c>
      <c r="B15" s="83" t="s">
        <v>22</v>
      </c>
      <c r="C15" s="110">
        <v>1924</v>
      </c>
      <c r="D15" s="41">
        <v>1989</v>
      </c>
      <c r="E15" s="41">
        <v>1835</v>
      </c>
      <c r="F15" s="41">
        <v>1721</v>
      </c>
      <c r="G15" s="41">
        <v>1734</v>
      </c>
      <c r="H15" s="41">
        <v>1756</v>
      </c>
      <c r="I15" s="41">
        <v>1822</v>
      </c>
      <c r="J15" s="46">
        <v>1796</v>
      </c>
      <c r="K15" s="110">
        <v>1727</v>
      </c>
      <c r="L15" s="110">
        <v>1833</v>
      </c>
      <c r="M15" s="110">
        <v>2005</v>
      </c>
      <c r="N15" s="110">
        <v>2129</v>
      </c>
      <c r="O15" s="87">
        <f t="shared" si="1"/>
        <v>1855.9166666666667</v>
      </c>
      <c r="P15" s="88">
        <f t="shared" si="0"/>
        <v>2220.291666666667</v>
      </c>
      <c r="Q15" s="78"/>
    </row>
    <row r="16" spans="1:17" ht="15" x14ac:dyDescent="0.25">
      <c r="A16">
        <v>0</v>
      </c>
      <c r="B16" s="83" t="s">
        <v>24</v>
      </c>
      <c r="C16" s="41">
        <v>8</v>
      </c>
      <c r="D16" s="41">
        <v>10</v>
      </c>
      <c r="E16" s="41">
        <v>8</v>
      </c>
      <c r="F16" s="41">
        <v>8</v>
      </c>
      <c r="G16" s="41">
        <v>7</v>
      </c>
      <c r="H16" s="41">
        <v>8</v>
      </c>
      <c r="I16" s="41">
        <v>8</v>
      </c>
      <c r="J16" s="46">
        <v>8</v>
      </c>
      <c r="K16" s="110">
        <v>7</v>
      </c>
      <c r="L16" s="110">
        <v>7</v>
      </c>
      <c r="M16" s="110">
        <v>8</v>
      </c>
      <c r="N16" s="110">
        <v>2</v>
      </c>
      <c r="O16" s="87">
        <f t="shared" si="1"/>
        <v>7.416666666666667</v>
      </c>
      <c r="P16" s="88">
        <f t="shared" si="0"/>
        <v>8.8416666666666668</v>
      </c>
      <c r="Q16" s="78"/>
    </row>
    <row r="17" spans="1:17" ht="15" x14ac:dyDescent="0.25">
      <c r="A17" s="74" t="s">
        <v>52</v>
      </c>
      <c r="B17" s="89" t="s">
        <v>25</v>
      </c>
      <c r="C17" s="41">
        <v>722</v>
      </c>
      <c r="D17" s="41">
        <v>808</v>
      </c>
      <c r="E17" s="41">
        <v>724</v>
      </c>
      <c r="F17" s="41">
        <v>720</v>
      </c>
      <c r="G17" s="41">
        <v>854</v>
      </c>
      <c r="H17" s="41">
        <v>700</v>
      </c>
      <c r="I17" s="41">
        <v>677</v>
      </c>
      <c r="J17" s="46">
        <v>711</v>
      </c>
      <c r="K17" s="110">
        <v>783</v>
      </c>
      <c r="L17" s="110">
        <v>826</v>
      </c>
      <c r="M17" s="110">
        <v>857</v>
      </c>
      <c r="N17" s="110">
        <v>680</v>
      </c>
      <c r="O17" s="87">
        <f t="shared" si="1"/>
        <v>755.16666666666663</v>
      </c>
      <c r="P17" s="88">
        <f t="shared" si="0"/>
        <v>909.51666666666665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/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Q19" s="78"/>
    </row>
    <row r="20" spans="1:17" ht="15" x14ac:dyDescent="0.25">
      <c r="B20" s="7" t="s">
        <v>27</v>
      </c>
      <c r="C20" s="20">
        <f t="shared" ref="C20:N20" si="2">SUM(C7:C19)</f>
        <v>8167</v>
      </c>
      <c r="D20" s="20">
        <f t="shared" si="2"/>
        <v>8438</v>
      </c>
      <c r="E20" s="20">
        <f t="shared" si="2"/>
        <v>8156</v>
      </c>
      <c r="F20" s="20">
        <f t="shared" si="2"/>
        <v>8213</v>
      </c>
      <c r="G20" s="20">
        <f>SUM(G7:G19)</f>
        <v>8546</v>
      </c>
      <c r="H20" s="20">
        <f t="shared" si="2"/>
        <v>9207</v>
      </c>
      <c r="I20" s="20">
        <f t="shared" si="2"/>
        <v>9322</v>
      </c>
      <c r="J20" s="20">
        <f t="shared" si="2"/>
        <v>9501</v>
      </c>
      <c r="K20" s="20">
        <f t="shared" si="2"/>
        <v>8972</v>
      </c>
      <c r="L20" s="20">
        <f t="shared" si="2"/>
        <v>8985</v>
      </c>
      <c r="M20" s="20">
        <f t="shared" si="2"/>
        <v>9531</v>
      </c>
      <c r="N20" s="20">
        <f t="shared" si="2"/>
        <v>9688</v>
      </c>
      <c r="O20" s="87">
        <f t="shared" si="1"/>
        <v>8893.8333333333339</v>
      </c>
      <c r="P20" s="94">
        <f t="shared" si="0"/>
        <v>10745.283333333333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124</v>
      </c>
      <c r="D32" s="41">
        <v>114</v>
      </c>
      <c r="E32" s="42">
        <v>113</v>
      </c>
      <c r="F32" s="41">
        <v>118</v>
      </c>
      <c r="G32" s="41">
        <v>120</v>
      </c>
      <c r="H32" s="41">
        <v>122</v>
      </c>
      <c r="I32" s="41">
        <v>111</v>
      </c>
      <c r="J32">
        <v>115</v>
      </c>
      <c r="K32" s="110">
        <v>102</v>
      </c>
      <c r="L32" s="110">
        <v>101</v>
      </c>
      <c r="M32" s="110">
        <v>102</v>
      </c>
      <c r="N32" s="111">
        <v>100</v>
      </c>
      <c r="O32" s="87">
        <f>(C32+D32+E32+F32+G32+H32+I32+J32+K32+L32+M32+N32)/12</f>
        <v>111.83333333333333</v>
      </c>
      <c r="P32" s="104"/>
      <c r="Q32" s="78"/>
    </row>
    <row r="33" spans="2:17" ht="15" x14ac:dyDescent="0.25">
      <c r="B33" s="83" t="s">
        <v>16</v>
      </c>
      <c r="C33" s="110">
        <v>361</v>
      </c>
      <c r="D33" s="41">
        <v>330</v>
      </c>
      <c r="E33" s="44">
        <v>304</v>
      </c>
      <c r="F33" s="41">
        <v>590</v>
      </c>
      <c r="G33" s="41">
        <v>449</v>
      </c>
      <c r="H33" s="41">
        <v>927</v>
      </c>
      <c r="I33" s="41">
        <v>1014</v>
      </c>
      <c r="J33">
        <v>1024</v>
      </c>
      <c r="K33" s="110">
        <v>662</v>
      </c>
      <c r="L33" s="110">
        <v>423</v>
      </c>
      <c r="M33" s="110">
        <v>394</v>
      </c>
      <c r="N33" s="111">
        <v>629</v>
      </c>
      <c r="O33" s="87">
        <f t="shared" ref="O33:O45" si="3">(C33+D33+E33+F33+G33+H33+I33+J33+K33+L33+M33+N33)/12</f>
        <v>592.25</v>
      </c>
      <c r="P33" s="104"/>
      <c r="Q33" s="78"/>
    </row>
    <row r="34" spans="2:17" ht="15" x14ac:dyDescent="0.25">
      <c r="B34" s="83" t="s">
        <v>17</v>
      </c>
      <c r="C34" s="110">
        <v>373</v>
      </c>
      <c r="D34" s="41">
        <v>366</v>
      </c>
      <c r="E34" s="44">
        <v>372</v>
      </c>
      <c r="F34" s="41">
        <v>378</v>
      </c>
      <c r="G34" s="41">
        <v>396</v>
      </c>
      <c r="H34" s="41">
        <v>422</v>
      </c>
      <c r="I34" s="41">
        <v>443</v>
      </c>
      <c r="J34">
        <v>449</v>
      </c>
      <c r="K34" s="110">
        <v>430</v>
      </c>
      <c r="L34" s="110">
        <v>424</v>
      </c>
      <c r="M34" s="110">
        <v>454</v>
      </c>
      <c r="N34" s="111">
        <v>441</v>
      </c>
      <c r="O34" s="87">
        <f t="shared" si="3"/>
        <v>412.33333333333331</v>
      </c>
      <c r="P34" s="104"/>
      <c r="Q34" s="78"/>
    </row>
    <row r="35" spans="2:17" ht="15" x14ac:dyDescent="0.25">
      <c r="B35" s="83" t="s">
        <v>18</v>
      </c>
      <c r="C35" s="110">
        <v>978</v>
      </c>
      <c r="D35" s="41">
        <v>978</v>
      </c>
      <c r="E35" s="44">
        <v>1008</v>
      </c>
      <c r="F35" s="41">
        <v>1008</v>
      </c>
      <c r="G35" s="41">
        <v>1145</v>
      </c>
      <c r="H35" s="41">
        <v>1115</v>
      </c>
      <c r="I35" s="41">
        <v>1201</v>
      </c>
      <c r="J35">
        <v>1249</v>
      </c>
      <c r="K35" s="110">
        <v>1198</v>
      </c>
      <c r="L35" s="110">
        <v>1193</v>
      </c>
      <c r="M35" s="110">
        <v>1229</v>
      </c>
      <c r="N35" s="111">
        <v>1234</v>
      </c>
      <c r="O35" s="87">
        <f t="shared" si="3"/>
        <v>1128</v>
      </c>
      <c r="P35" s="104"/>
      <c r="Q35" s="78"/>
    </row>
    <row r="36" spans="2:17" ht="15" x14ac:dyDescent="0.25">
      <c r="B36" s="89" t="s">
        <v>19</v>
      </c>
      <c r="C36" s="110">
        <v>784</v>
      </c>
      <c r="D36" s="41">
        <v>829</v>
      </c>
      <c r="E36" s="44">
        <v>800</v>
      </c>
      <c r="F36" s="41">
        <v>800</v>
      </c>
      <c r="G36" s="41">
        <v>819</v>
      </c>
      <c r="H36" s="41">
        <v>1072</v>
      </c>
      <c r="I36" s="41">
        <v>1032</v>
      </c>
      <c r="J36">
        <v>1045</v>
      </c>
      <c r="K36" s="110">
        <v>911</v>
      </c>
      <c r="L36" s="110">
        <v>909</v>
      </c>
      <c r="M36" s="110">
        <v>954</v>
      </c>
      <c r="N36" s="111">
        <v>875</v>
      </c>
      <c r="O36" s="87">
        <f t="shared" si="3"/>
        <v>902.5</v>
      </c>
      <c r="P36" s="104"/>
      <c r="Q36" s="78"/>
    </row>
    <row r="37" spans="2:17" ht="15" x14ac:dyDescent="0.25">
      <c r="B37" s="90" t="s">
        <v>20</v>
      </c>
      <c r="C37" s="110"/>
      <c r="D37" s="41">
        <v>0</v>
      </c>
      <c r="E37" s="44">
        <v>0</v>
      </c>
      <c r="F37" s="41">
        <v>1</v>
      </c>
      <c r="G37" s="41">
        <v>0</v>
      </c>
      <c r="H37" s="41">
        <v>0</v>
      </c>
      <c r="I37" s="41">
        <v>0</v>
      </c>
      <c r="J37">
        <v>0</v>
      </c>
      <c r="K37" s="110">
        <v>0</v>
      </c>
      <c r="L37" s="110">
        <v>0</v>
      </c>
      <c r="M37" s="110">
        <v>0</v>
      </c>
      <c r="N37" s="111">
        <v>0</v>
      </c>
      <c r="O37" s="87">
        <f t="shared" si="3"/>
        <v>8.3333333333333329E-2</v>
      </c>
      <c r="P37" s="104"/>
      <c r="Q37" s="78"/>
    </row>
    <row r="38" spans="2:17" ht="15" x14ac:dyDescent="0.25">
      <c r="B38" s="83" t="s">
        <v>21</v>
      </c>
      <c r="C38" s="110">
        <v>76</v>
      </c>
      <c r="D38" s="41">
        <v>76</v>
      </c>
      <c r="E38" s="44">
        <v>86</v>
      </c>
      <c r="F38" s="41">
        <v>91</v>
      </c>
      <c r="G38" s="41">
        <v>94</v>
      </c>
      <c r="H38" s="41">
        <v>96</v>
      </c>
      <c r="I38" s="41">
        <v>84</v>
      </c>
      <c r="J38">
        <v>79</v>
      </c>
      <c r="K38" s="110">
        <v>83</v>
      </c>
      <c r="L38" s="110">
        <v>88</v>
      </c>
      <c r="M38" s="110">
        <v>95</v>
      </c>
      <c r="N38" s="111">
        <v>97</v>
      </c>
      <c r="O38" s="87">
        <f t="shared" si="3"/>
        <v>87.083333333333329</v>
      </c>
      <c r="P38" s="104"/>
      <c r="Q38" s="78"/>
    </row>
    <row r="39" spans="2:17" ht="15" x14ac:dyDescent="0.25">
      <c r="B39" s="83" t="s">
        <v>23</v>
      </c>
      <c r="C39" s="110">
        <v>40</v>
      </c>
      <c r="D39" s="41">
        <v>41</v>
      </c>
      <c r="E39" s="44">
        <v>42</v>
      </c>
      <c r="F39" s="41">
        <v>45</v>
      </c>
      <c r="G39" s="41">
        <v>44</v>
      </c>
      <c r="H39" s="41">
        <v>46</v>
      </c>
      <c r="I39" s="41">
        <v>48</v>
      </c>
      <c r="J39">
        <v>54</v>
      </c>
      <c r="K39" s="110">
        <v>44</v>
      </c>
      <c r="L39" s="110">
        <v>52</v>
      </c>
      <c r="M39" s="110">
        <v>50</v>
      </c>
      <c r="N39" s="111">
        <v>49</v>
      </c>
      <c r="O39" s="87">
        <f t="shared" si="3"/>
        <v>46.25</v>
      </c>
      <c r="P39" s="104"/>
      <c r="Q39" s="78"/>
    </row>
    <row r="40" spans="2:17" ht="15" x14ac:dyDescent="0.25">
      <c r="B40" s="83" t="s">
        <v>22</v>
      </c>
      <c r="C40" s="110">
        <v>797</v>
      </c>
      <c r="D40" s="41">
        <v>824</v>
      </c>
      <c r="E40" s="44">
        <v>769</v>
      </c>
      <c r="F40" s="41">
        <v>762</v>
      </c>
      <c r="G40" s="41">
        <v>804</v>
      </c>
      <c r="H40" s="41">
        <v>868</v>
      </c>
      <c r="I40" s="41">
        <v>953</v>
      </c>
      <c r="J40">
        <v>928</v>
      </c>
      <c r="K40" s="110">
        <v>829</v>
      </c>
      <c r="L40" s="110">
        <v>848</v>
      </c>
      <c r="M40" s="110">
        <v>903</v>
      </c>
      <c r="N40" s="111">
        <v>907</v>
      </c>
      <c r="O40" s="87">
        <f t="shared" si="3"/>
        <v>849.33333333333337</v>
      </c>
      <c r="P40" s="104"/>
      <c r="Q40" s="78"/>
    </row>
    <row r="41" spans="2:17" ht="15" x14ac:dyDescent="0.25">
      <c r="B41" s="89" t="s">
        <v>24</v>
      </c>
      <c r="C41" s="110">
        <v>1</v>
      </c>
      <c r="D41" s="41">
        <v>2</v>
      </c>
      <c r="E41" s="44">
        <v>1</v>
      </c>
      <c r="F41" s="41">
        <v>0</v>
      </c>
      <c r="G41" s="41">
        <v>0</v>
      </c>
      <c r="H41" s="41">
        <v>0</v>
      </c>
      <c r="I41" s="41">
        <v>0</v>
      </c>
      <c r="J41">
        <v>0</v>
      </c>
      <c r="K41" s="110">
        <v>0</v>
      </c>
      <c r="L41" s="110">
        <v>0</v>
      </c>
      <c r="M41" s="110">
        <v>0</v>
      </c>
      <c r="N41" s="111">
        <v>0</v>
      </c>
      <c r="O41" s="87">
        <f t="shared" si="3"/>
        <v>0.33333333333333331</v>
      </c>
      <c r="P41" s="104"/>
      <c r="Q41" s="78"/>
    </row>
    <row r="42" spans="2:17" ht="15" x14ac:dyDescent="0.25">
      <c r="B42" s="89" t="s">
        <v>25</v>
      </c>
      <c r="C42" s="110">
        <v>377</v>
      </c>
      <c r="D42" s="41">
        <v>424</v>
      </c>
      <c r="E42" s="44">
        <v>383</v>
      </c>
      <c r="F42" s="41">
        <v>365</v>
      </c>
      <c r="G42" s="41">
        <v>481</v>
      </c>
      <c r="H42" s="41">
        <v>400</v>
      </c>
      <c r="I42" s="41">
        <v>390</v>
      </c>
      <c r="J42">
        <v>407</v>
      </c>
      <c r="K42" s="110">
        <v>434</v>
      </c>
      <c r="L42" s="110">
        <v>441</v>
      </c>
      <c r="M42" s="110">
        <v>466</v>
      </c>
      <c r="N42" s="111">
        <v>369</v>
      </c>
      <c r="O42" s="87">
        <f t="shared" si="3"/>
        <v>411.41666666666669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20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3911</v>
      </c>
      <c r="D45" s="20">
        <f t="shared" si="4"/>
        <v>3984</v>
      </c>
      <c r="E45" s="20">
        <f t="shared" si="4"/>
        <v>3878</v>
      </c>
      <c r="F45" s="20">
        <f t="shared" si="4"/>
        <v>4158</v>
      </c>
      <c r="G45" s="20">
        <f>SUM(G32:G44)</f>
        <v>4352</v>
      </c>
      <c r="H45" s="20">
        <f t="shared" si="4"/>
        <v>5068</v>
      </c>
      <c r="I45" s="20">
        <f t="shared" si="4"/>
        <v>5276</v>
      </c>
      <c r="J45" s="20">
        <f t="shared" si="4"/>
        <v>5350</v>
      </c>
      <c r="K45" s="20">
        <f t="shared" si="4"/>
        <v>4693</v>
      </c>
      <c r="L45" s="20">
        <f t="shared" si="4"/>
        <v>4479</v>
      </c>
      <c r="M45" s="20">
        <f t="shared" si="4"/>
        <v>4647</v>
      </c>
      <c r="N45" s="20">
        <f t="shared" si="4"/>
        <v>4701</v>
      </c>
      <c r="O45" s="87">
        <f t="shared" si="3"/>
        <v>4541.416666666667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0.47887841312599488</v>
      </c>
      <c r="D47" s="26">
        <f t="shared" si="5"/>
        <v>0.47214979853045747</v>
      </c>
      <c r="E47" s="26">
        <f t="shared" si="5"/>
        <v>0.47547817557626287</v>
      </c>
      <c r="F47" s="26">
        <f t="shared" si="5"/>
        <v>0.50627054669426519</v>
      </c>
      <c r="G47" s="26">
        <f t="shared" si="5"/>
        <v>0.50924409080271471</v>
      </c>
      <c r="H47" s="26">
        <f t="shared" si="5"/>
        <v>0.55045074399913108</v>
      </c>
      <c r="I47" s="26">
        <f t="shared" si="5"/>
        <v>0.56597296717442613</v>
      </c>
      <c r="J47" s="26">
        <f t="shared" si="5"/>
        <v>0.56309862119776866</v>
      </c>
      <c r="K47" s="26">
        <f t="shared" si="5"/>
        <v>0.52307177886758804</v>
      </c>
      <c r="L47" s="26">
        <f t="shared" si="5"/>
        <v>0.49849749582637731</v>
      </c>
      <c r="M47" s="26">
        <f t="shared" si="5"/>
        <v>0.48756688700031475</v>
      </c>
      <c r="N47" s="26">
        <f t="shared" si="5"/>
        <v>0.48523947151114782</v>
      </c>
      <c r="O47" s="26">
        <f t="shared" si="5"/>
        <v>0.51062533965481705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37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8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K7" sqref="K7:K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345</v>
      </c>
      <c r="C7" s="39">
        <v>322</v>
      </c>
      <c r="D7" s="39">
        <v>329</v>
      </c>
      <c r="E7" s="39">
        <v>308</v>
      </c>
      <c r="F7" s="39">
        <v>330</v>
      </c>
      <c r="G7" s="39">
        <v>327</v>
      </c>
      <c r="H7" s="39">
        <v>315</v>
      </c>
      <c r="I7" s="39">
        <v>294</v>
      </c>
      <c r="J7" s="39">
        <v>276</v>
      </c>
      <c r="K7" s="39">
        <v>282</v>
      </c>
      <c r="L7" s="39">
        <v>304</v>
      </c>
      <c r="M7" s="39">
        <v>285</v>
      </c>
      <c r="N7" s="39">
        <f>(B7+C7+D7+E7+F7+G7+H7+I7+J7+K7+L7+M7)/12</f>
        <v>309.75</v>
      </c>
      <c r="O7" s="68">
        <f t="shared" ref="O7:O20" si="0">(C7+D7+E7+F7+G7+H7+I7+J7+K7+L7+M7+N7)/7</f>
        <v>525.96428571428567</v>
      </c>
    </row>
    <row r="8" spans="1:16" ht="14.25" x14ac:dyDescent="0.2">
      <c r="A8" s="53" t="s">
        <v>16</v>
      </c>
      <c r="B8" s="41">
        <v>538</v>
      </c>
      <c r="C8" s="41">
        <v>486</v>
      </c>
      <c r="D8" s="41">
        <v>748</v>
      </c>
      <c r="E8" s="41">
        <v>511</v>
      </c>
      <c r="F8" s="41">
        <v>628</v>
      </c>
      <c r="G8" s="41">
        <v>1183</v>
      </c>
      <c r="H8" s="41">
        <v>1267</v>
      </c>
      <c r="I8" s="41">
        <v>1310</v>
      </c>
      <c r="J8" s="41">
        <v>805</v>
      </c>
      <c r="K8" s="41">
        <v>587</v>
      </c>
      <c r="L8" s="41">
        <v>561</v>
      </c>
      <c r="M8" s="41">
        <v>837</v>
      </c>
      <c r="N8" s="41">
        <f t="shared" ref="N8:N20" si="1">(B8+C8+D8+E8+F8+G8+H8+I8+J8+K8+L8+M8)/12</f>
        <v>788.41666666666663</v>
      </c>
      <c r="O8" s="69">
        <f t="shared" si="0"/>
        <v>1387.3452380952381</v>
      </c>
    </row>
    <row r="9" spans="1:16" ht="14.25" x14ac:dyDescent="0.2">
      <c r="A9" s="53" t="s">
        <v>17</v>
      </c>
      <c r="B9" s="41">
        <v>680</v>
      </c>
      <c r="C9" s="41">
        <v>692</v>
      </c>
      <c r="D9" s="41">
        <v>696</v>
      </c>
      <c r="E9" s="41">
        <v>662</v>
      </c>
      <c r="F9" s="41">
        <v>666</v>
      </c>
      <c r="G9" s="41">
        <v>733</v>
      </c>
      <c r="H9" s="41">
        <v>741</v>
      </c>
      <c r="I9" s="41">
        <v>801</v>
      </c>
      <c r="J9" s="41">
        <v>684</v>
      </c>
      <c r="K9" s="41">
        <v>653</v>
      </c>
      <c r="L9" s="41">
        <v>668</v>
      </c>
      <c r="M9" s="41">
        <v>650</v>
      </c>
      <c r="N9" s="41">
        <f t="shared" si="1"/>
        <v>693.83333333333337</v>
      </c>
      <c r="O9" s="69">
        <f t="shared" si="0"/>
        <v>1191.4047619047619</v>
      </c>
    </row>
    <row r="10" spans="1:16" ht="14.25" x14ac:dyDescent="0.2">
      <c r="A10" s="53" t="s">
        <v>18</v>
      </c>
      <c r="B10" s="41">
        <v>969</v>
      </c>
      <c r="C10" s="41">
        <v>949</v>
      </c>
      <c r="D10" s="41">
        <v>977</v>
      </c>
      <c r="E10" s="41">
        <v>994</v>
      </c>
      <c r="F10" s="41">
        <v>1051</v>
      </c>
      <c r="G10" s="41">
        <v>1058</v>
      </c>
      <c r="H10" s="41">
        <v>1106</v>
      </c>
      <c r="I10" s="41">
        <v>1104</v>
      </c>
      <c r="J10" s="41">
        <v>1007</v>
      </c>
      <c r="K10" s="41">
        <v>1025</v>
      </c>
      <c r="L10" s="41">
        <v>1071</v>
      </c>
      <c r="M10" s="41">
        <v>1061</v>
      </c>
      <c r="N10" s="41">
        <f t="shared" si="1"/>
        <v>1031</v>
      </c>
      <c r="O10" s="69">
        <f t="shared" si="0"/>
        <v>1776.2857142857142</v>
      </c>
    </row>
    <row r="11" spans="1:16" ht="14.25" x14ac:dyDescent="0.2">
      <c r="A11" s="60" t="s">
        <v>19</v>
      </c>
      <c r="B11" s="41">
        <v>916</v>
      </c>
      <c r="C11" s="41">
        <v>941</v>
      </c>
      <c r="D11" s="41">
        <v>968</v>
      </c>
      <c r="E11" s="41">
        <v>866</v>
      </c>
      <c r="F11" s="41">
        <v>843</v>
      </c>
      <c r="G11" s="41">
        <v>1090</v>
      </c>
      <c r="H11" s="41">
        <v>1124</v>
      </c>
      <c r="I11" s="41">
        <v>1100</v>
      </c>
      <c r="J11" s="41">
        <v>891</v>
      </c>
      <c r="K11" s="41">
        <v>934</v>
      </c>
      <c r="L11" s="41">
        <v>1072</v>
      </c>
      <c r="M11" s="41">
        <v>1073</v>
      </c>
      <c r="N11" s="41">
        <f t="shared" si="1"/>
        <v>984.83333333333337</v>
      </c>
      <c r="O11" s="69">
        <f t="shared" si="0"/>
        <v>1698.1190476190477</v>
      </c>
    </row>
    <row r="12" spans="1:16" ht="14.25" x14ac:dyDescent="0.2">
      <c r="A12" s="61" t="s">
        <v>20</v>
      </c>
      <c r="B12" s="41">
        <v>9</v>
      </c>
      <c r="C12" s="41">
        <v>7</v>
      </c>
      <c r="D12" s="41">
        <v>7</v>
      </c>
      <c r="E12" s="41">
        <v>12</v>
      </c>
      <c r="F12" s="41">
        <v>7</v>
      </c>
      <c r="G12" s="41">
        <v>4</v>
      </c>
      <c r="H12" s="41">
        <v>8</v>
      </c>
      <c r="I12" s="41">
        <v>10</v>
      </c>
      <c r="J12" s="41">
        <v>9</v>
      </c>
      <c r="K12" s="41">
        <v>13</v>
      </c>
      <c r="L12" s="42">
        <v>13</v>
      </c>
      <c r="M12" s="41">
        <v>13</v>
      </c>
      <c r="N12" s="41">
        <f t="shared" si="1"/>
        <v>9.3333333333333339</v>
      </c>
      <c r="O12" s="69">
        <f t="shared" si="0"/>
        <v>16.047619047619047</v>
      </c>
    </row>
    <row r="13" spans="1:16" ht="14.25" x14ac:dyDescent="0.2">
      <c r="A13" s="53" t="s">
        <v>21</v>
      </c>
      <c r="B13" s="41">
        <v>1066</v>
      </c>
      <c r="C13" s="41">
        <v>1089</v>
      </c>
      <c r="D13" s="41">
        <v>1076</v>
      </c>
      <c r="E13" s="41">
        <v>1055</v>
      </c>
      <c r="F13" s="41">
        <v>1033</v>
      </c>
      <c r="G13" s="41">
        <v>990</v>
      </c>
      <c r="H13" s="41">
        <v>899</v>
      </c>
      <c r="I13" s="41">
        <v>908</v>
      </c>
      <c r="J13" s="41">
        <v>934</v>
      </c>
      <c r="K13" s="41">
        <v>908</v>
      </c>
      <c r="L13" s="41">
        <v>965</v>
      </c>
      <c r="M13" s="41">
        <v>962</v>
      </c>
      <c r="N13" s="41">
        <f t="shared" si="1"/>
        <v>990.41666666666663</v>
      </c>
      <c r="O13" s="69">
        <f t="shared" si="0"/>
        <v>1687.0595238095236</v>
      </c>
    </row>
    <row r="14" spans="1:16" ht="14.25" x14ac:dyDescent="0.2">
      <c r="A14" s="53" t="s">
        <v>23</v>
      </c>
      <c r="B14" s="41">
        <v>203</v>
      </c>
      <c r="C14" s="41">
        <v>208</v>
      </c>
      <c r="D14" s="41">
        <v>221</v>
      </c>
      <c r="E14" s="41">
        <v>208</v>
      </c>
      <c r="F14" s="41">
        <v>210</v>
      </c>
      <c r="G14" s="41">
        <v>233</v>
      </c>
      <c r="H14" s="41">
        <v>239</v>
      </c>
      <c r="I14" s="41">
        <v>243</v>
      </c>
      <c r="J14" s="41">
        <v>243</v>
      </c>
      <c r="K14" s="41">
        <v>238</v>
      </c>
      <c r="L14" s="41">
        <v>239</v>
      </c>
      <c r="M14" s="41">
        <v>236</v>
      </c>
      <c r="N14" s="41">
        <f t="shared" si="1"/>
        <v>226.75</v>
      </c>
      <c r="O14" s="69">
        <f t="shared" si="0"/>
        <v>392.10714285714283</v>
      </c>
    </row>
    <row r="15" spans="1:16" ht="14.25" x14ac:dyDescent="0.2">
      <c r="A15" s="53" t="s">
        <v>22</v>
      </c>
      <c r="B15" s="41">
        <v>1563</v>
      </c>
      <c r="C15" s="41">
        <v>1592</v>
      </c>
      <c r="D15" s="41">
        <v>1573</v>
      </c>
      <c r="E15" s="41">
        <v>1429</v>
      </c>
      <c r="F15" s="41">
        <v>1357</v>
      </c>
      <c r="G15" s="41">
        <v>1465</v>
      </c>
      <c r="H15" s="41">
        <v>1529</v>
      </c>
      <c r="I15" s="41">
        <v>1507</v>
      </c>
      <c r="J15" s="41">
        <v>1433</v>
      </c>
      <c r="K15" s="41">
        <v>1496</v>
      </c>
      <c r="L15" s="41">
        <v>1659</v>
      </c>
      <c r="M15" s="41">
        <v>1671</v>
      </c>
      <c r="N15" s="41">
        <f t="shared" si="1"/>
        <v>1522.8333333333333</v>
      </c>
      <c r="O15" s="69">
        <f t="shared" si="0"/>
        <v>2604.833333333333</v>
      </c>
    </row>
    <row r="16" spans="1:16" ht="14.25" x14ac:dyDescent="0.2">
      <c r="A16" s="53" t="s">
        <v>24</v>
      </c>
      <c r="B16" s="41">
        <v>7</v>
      </c>
      <c r="C16" s="41">
        <v>9</v>
      </c>
      <c r="D16" s="41">
        <v>7</v>
      </c>
      <c r="E16" s="41">
        <v>6</v>
      </c>
      <c r="F16" s="41">
        <v>6</v>
      </c>
      <c r="G16" s="41">
        <v>6</v>
      </c>
      <c r="H16" s="41">
        <v>5</v>
      </c>
      <c r="I16" s="41">
        <v>7</v>
      </c>
      <c r="J16" s="41">
        <v>8</v>
      </c>
      <c r="K16" s="41">
        <v>8</v>
      </c>
      <c r="L16" s="41">
        <v>8</v>
      </c>
      <c r="M16" s="41">
        <v>11</v>
      </c>
      <c r="N16" s="41">
        <f t="shared" si="1"/>
        <v>7.333333333333333</v>
      </c>
      <c r="O16" s="69">
        <f t="shared" si="0"/>
        <v>12.619047619047619</v>
      </c>
    </row>
    <row r="17" spans="1:15" ht="14.25" x14ac:dyDescent="0.2">
      <c r="A17" s="60" t="s">
        <v>25</v>
      </c>
      <c r="B17" s="41">
        <v>561</v>
      </c>
      <c r="C17" s="41">
        <v>543</v>
      </c>
      <c r="D17" s="41">
        <v>565</v>
      </c>
      <c r="E17" s="41">
        <v>509</v>
      </c>
      <c r="F17" s="41">
        <v>646</v>
      </c>
      <c r="G17" s="41">
        <v>590</v>
      </c>
      <c r="H17" s="41">
        <v>565</v>
      </c>
      <c r="I17" s="41">
        <v>582</v>
      </c>
      <c r="J17" s="41">
        <v>686</v>
      </c>
      <c r="K17" s="41">
        <v>732</v>
      </c>
      <c r="L17" s="41">
        <v>793</v>
      </c>
      <c r="M17" s="41">
        <v>599</v>
      </c>
      <c r="N17" s="41">
        <f t="shared" si="1"/>
        <v>614.25</v>
      </c>
      <c r="O17" s="69">
        <f t="shared" si="0"/>
        <v>1060.6071428571429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6857</v>
      </c>
      <c r="C20" s="20">
        <f t="shared" si="2"/>
        <v>6838</v>
      </c>
      <c r="D20" s="20">
        <f t="shared" si="2"/>
        <v>7167</v>
      </c>
      <c r="E20" s="20">
        <f t="shared" si="2"/>
        <v>6560</v>
      </c>
      <c r="F20" s="20">
        <f>SUM(F7:F19)</f>
        <v>6777</v>
      </c>
      <c r="G20" s="20">
        <f t="shared" si="2"/>
        <v>7679</v>
      </c>
      <c r="H20" s="20">
        <f t="shared" si="2"/>
        <v>7798</v>
      </c>
      <c r="I20" s="20">
        <f t="shared" si="2"/>
        <v>7866</v>
      </c>
      <c r="J20" s="20">
        <f t="shared" si="2"/>
        <v>6976</v>
      </c>
      <c r="K20" s="20">
        <f t="shared" si="2"/>
        <v>6876</v>
      </c>
      <c r="L20" s="20">
        <f t="shared" si="2"/>
        <v>7353</v>
      </c>
      <c r="M20" s="20">
        <f t="shared" si="2"/>
        <v>7398</v>
      </c>
      <c r="N20" s="20">
        <f t="shared" si="1"/>
        <v>7178.75</v>
      </c>
      <c r="O20" s="71">
        <f t="shared" si="0"/>
        <v>12352.392857142857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4.0974985957238294E-2</v>
      </c>
      <c r="C22" s="30">
        <f t="shared" ref="C22:N22" si="3">C20/$D$55</f>
        <v>4.086144873495632E-2</v>
      </c>
      <c r="D22" s="30">
        <f t="shared" si="3"/>
        <v>4.2827435373417946E-2</v>
      </c>
      <c r="E22" s="30">
        <f t="shared" si="3"/>
        <v>3.9200219903672631E-2</v>
      </c>
      <c r="F22" s="30">
        <f t="shared" si="3"/>
        <v>4.0496934494998388E-2</v>
      </c>
      <c r="G22" s="30">
        <f t="shared" si="3"/>
        <v>4.5886964731753375E-2</v>
      </c>
      <c r="H22" s="30">
        <f t="shared" si="3"/>
        <v>4.6598066281835236E-2</v>
      </c>
      <c r="I22" s="30">
        <f t="shared" si="3"/>
        <v>4.7004410024739166E-2</v>
      </c>
      <c r="J22" s="30">
        <f t="shared" si="3"/>
        <v>4.1686087507320162E-2</v>
      </c>
      <c r="K22" s="30">
        <f t="shared" si="3"/>
        <v>4.1088523179520275E-2</v>
      </c>
      <c r="L22" s="30">
        <f t="shared" si="3"/>
        <v>4.3938905023125738E-2</v>
      </c>
      <c r="M22" s="30">
        <f t="shared" si="3"/>
        <v>4.4207808970635691E-2</v>
      </c>
      <c r="N22" s="30">
        <f t="shared" si="3"/>
        <v>4.2897649181934436E-2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107</v>
      </c>
      <c r="C34" s="39">
        <v>99</v>
      </c>
      <c r="D34" s="43">
        <v>110</v>
      </c>
      <c r="E34" s="39">
        <v>103</v>
      </c>
      <c r="F34" s="39">
        <v>116</v>
      </c>
      <c r="G34" s="39">
        <v>120</v>
      </c>
      <c r="H34" s="39">
        <v>109</v>
      </c>
      <c r="I34" s="39">
        <v>96</v>
      </c>
      <c r="J34" s="39">
        <v>86</v>
      </c>
      <c r="K34" s="39">
        <v>99</v>
      </c>
      <c r="L34" s="39">
        <v>105</v>
      </c>
      <c r="M34" s="39">
        <v>95</v>
      </c>
      <c r="N34" s="39">
        <f>(B34+C34+D34+E34+F34+G34+H34+I34+J34+K34+L34+M34)/12</f>
        <v>103.75</v>
      </c>
      <c r="O34" s="22"/>
    </row>
    <row r="35" spans="1:16" ht="14.25" x14ac:dyDescent="0.2">
      <c r="A35" s="53" t="s">
        <v>16</v>
      </c>
      <c r="B35" s="41">
        <v>295</v>
      </c>
      <c r="C35" s="41">
        <v>273</v>
      </c>
      <c r="D35" s="44">
        <v>497</v>
      </c>
      <c r="E35" s="41">
        <v>305</v>
      </c>
      <c r="F35" s="41">
        <v>407</v>
      </c>
      <c r="G35" s="41">
        <v>856</v>
      </c>
      <c r="H35" s="41">
        <v>938</v>
      </c>
      <c r="I35" s="41">
        <v>974</v>
      </c>
      <c r="J35" s="41">
        <v>550</v>
      </c>
      <c r="K35" s="41">
        <v>366</v>
      </c>
      <c r="L35" s="41">
        <v>327</v>
      </c>
      <c r="M35" s="41">
        <v>578</v>
      </c>
      <c r="N35" s="41">
        <f t="shared" ref="N35:N47" si="4">(B35+C35+D35+E35+F35+G35+H35+I35+J35+K35+L35+M35)/12</f>
        <v>530.5</v>
      </c>
      <c r="O35" s="21"/>
    </row>
    <row r="36" spans="1:16" ht="14.25" x14ac:dyDescent="0.2">
      <c r="A36" s="53" t="s">
        <v>17</v>
      </c>
      <c r="B36" s="41">
        <v>352</v>
      </c>
      <c r="C36" s="41">
        <v>358</v>
      </c>
      <c r="D36" s="44">
        <v>371</v>
      </c>
      <c r="E36" s="41">
        <v>341</v>
      </c>
      <c r="F36" s="41">
        <v>344</v>
      </c>
      <c r="G36" s="41">
        <v>401</v>
      </c>
      <c r="H36" s="41">
        <v>410</v>
      </c>
      <c r="I36" s="41">
        <v>459</v>
      </c>
      <c r="J36" s="41">
        <v>390</v>
      </c>
      <c r="K36" s="41">
        <v>351</v>
      </c>
      <c r="L36" s="41">
        <v>336</v>
      </c>
      <c r="M36" s="41">
        <v>314</v>
      </c>
      <c r="N36" s="41">
        <f t="shared" si="4"/>
        <v>368.91666666666669</v>
      </c>
      <c r="O36" s="21"/>
    </row>
    <row r="37" spans="1:16" ht="14.25" x14ac:dyDescent="0.2">
      <c r="A37" s="53" t="s">
        <v>18</v>
      </c>
      <c r="B37" s="41">
        <v>776</v>
      </c>
      <c r="C37" s="41">
        <v>757</v>
      </c>
      <c r="D37" s="44">
        <v>770</v>
      </c>
      <c r="E37" s="41">
        <v>789</v>
      </c>
      <c r="F37" s="41">
        <v>832</v>
      </c>
      <c r="G37" s="41">
        <v>862</v>
      </c>
      <c r="H37" s="41">
        <v>904</v>
      </c>
      <c r="I37" s="41">
        <v>921</v>
      </c>
      <c r="J37" s="41">
        <v>829</v>
      </c>
      <c r="K37" s="41">
        <v>844</v>
      </c>
      <c r="L37" s="41">
        <v>892</v>
      </c>
      <c r="M37" s="41">
        <v>890</v>
      </c>
      <c r="N37" s="41">
        <f t="shared" si="4"/>
        <v>838.83333333333337</v>
      </c>
      <c r="O37" s="21"/>
    </row>
    <row r="38" spans="1:16" ht="14.25" x14ac:dyDescent="0.2">
      <c r="A38" s="60" t="s">
        <v>19</v>
      </c>
      <c r="B38" s="41">
        <v>547</v>
      </c>
      <c r="C38" s="41">
        <v>573</v>
      </c>
      <c r="D38" s="44">
        <v>604</v>
      </c>
      <c r="E38" s="41">
        <v>583</v>
      </c>
      <c r="F38" s="41">
        <v>596</v>
      </c>
      <c r="G38" s="41">
        <v>823</v>
      </c>
      <c r="H38" s="41">
        <v>851</v>
      </c>
      <c r="I38" s="41">
        <v>849</v>
      </c>
      <c r="J38" s="41">
        <v>636</v>
      </c>
      <c r="K38" s="41">
        <v>672</v>
      </c>
      <c r="L38" s="41">
        <v>723</v>
      </c>
      <c r="M38" s="41">
        <v>673</v>
      </c>
      <c r="N38" s="41">
        <f t="shared" si="4"/>
        <v>677.5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83</v>
      </c>
      <c r="C40" s="41">
        <v>88</v>
      </c>
      <c r="D40" s="44">
        <v>80</v>
      </c>
      <c r="E40" s="41">
        <v>88</v>
      </c>
      <c r="F40" s="41">
        <v>86</v>
      </c>
      <c r="G40" s="41">
        <v>82</v>
      </c>
      <c r="H40" s="41">
        <v>76</v>
      </c>
      <c r="I40" s="41">
        <v>74</v>
      </c>
      <c r="J40" s="41">
        <v>84</v>
      </c>
      <c r="K40" s="41">
        <v>71</v>
      </c>
      <c r="L40" s="41">
        <v>75</v>
      </c>
      <c r="M40" s="41">
        <v>73</v>
      </c>
      <c r="N40" s="41">
        <f t="shared" si="4"/>
        <v>80</v>
      </c>
      <c r="O40" s="21"/>
    </row>
    <row r="41" spans="1:16" ht="14.25" x14ac:dyDescent="0.2">
      <c r="A41" s="53" t="s">
        <v>23</v>
      </c>
      <c r="B41" s="41">
        <v>41</v>
      </c>
      <c r="C41" s="41">
        <v>41</v>
      </c>
      <c r="D41" s="44">
        <v>42</v>
      </c>
      <c r="E41" s="41">
        <v>43</v>
      </c>
      <c r="F41" s="41">
        <v>37</v>
      </c>
      <c r="G41" s="41">
        <v>50</v>
      </c>
      <c r="H41" s="41">
        <v>57</v>
      </c>
      <c r="I41" s="41">
        <v>53</v>
      </c>
      <c r="J41" s="41">
        <v>44</v>
      </c>
      <c r="K41" s="41">
        <v>47</v>
      </c>
      <c r="L41" s="41">
        <v>51</v>
      </c>
      <c r="M41" s="41">
        <v>46</v>
      </c>
      <c r="N41" s="41">
        <f t="shared" si="4"/>
        <v>46</v>
      </c>
      <c r="O41" s="21"/>
    </row>
    <row r="42" spans="1:16" ht="14.25" x14ac:dyDescent="0.2">
      <c r="A42" s="53" t="s">
        <v>22</v>
      </c>
      <c r="B42" s="41">
        <v>640</v>
      </c>
      <c r="C42" s="41">
        <v>632</v>
      </c>
      <c r="D42" s="44">
        <v>640</v>
      </c>
      <c r="E42" s="41">
        <v>598</v>
      </c>
      <c r="F42" s="41">
        <v>615</v>
      </c>
      <c r="G42" s="41">
        <v>709</v>
      </c>
      <c r="H42" s="41">
        <v>831</v>
      </c>
      <c r="I42" s="41">
        <v>807</v>
      </c>
      <c r="J42" s="41">
        <v>677</v>
      </c>
      <c r="K42" s="41">
        <v>690</v>
      </c>
      <c r="L42" s="41">
        <v>754</v>
      </c>
      <c r="M42" s="41">
        <v>726</v>
      </c>
      <c r="N42" s="41">
        <f t="shared" si="4"/>
        <v>693.25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1</v>
      </c>
      <c r="K43" s="41">
        <v>1</v>
      </c>
      <c r="L43" s="41">
        <v>1</v>
      </c>
      <c r="M43" s="41">
        <v>1</v>
      </c>
      <c r="N43" s="41">
        <f t="shared" si="4"/>
        <v>0.33333333333333331</v>
      </c>
      <c r="O43" s="21"/>
    </row>
    <row r="44" spans="1:16" ht="14.25" x14ac:dyDescent="0.2">
      <c r="A44" s="60" t="s">
        <v>25</v>
      </c>
      <c r="B44" s="41">
        <v>289</v>
      </c>
      <c r="C44" s="41">
        <v>292</v>
      </c>
      <c r="D44" s="44">
        <v>303</v>
      </c>
      <c r="E44" s="41">
        <v>279</v>
      </c>
      <c r="F44" s="41">
        <v>350</v>
      </c>
      <c r="G44" s="41">
        <v>321</v>
      </c>
      <c r="H44" s="41">
        <v>308</v>
      </c>
      <c r="I44" s="41">
        <v>329</v>
      </c>
      <c r="J44" s="41">
        <v>389</v>
      </c>
      <c r="K44" s="41">
        <v>414</v>
      </c>
      <c r="L44" s="41">
        <v>445</v>
      </c>
      <c r="M44" s="41">
        <v>332</v>
      </c>
      <c r="N44" s="41">
        <f t="shared" si="4"/>
        <v>337.58333333333331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3131</v>
      </c>
      <c r="C47" s="20">
        <f t="shared" si="5"/>
        <v>3114</v>
      </c>
      <c r="D47" s="20">
        <f t="shared" si="5"/>
        <v>3418</v>
      </c>
      <c r="E47" s="20">
        <f t="shared" si="5"/>
        <v>3130</v>
      </c>
      <c r="F47" s="20">
        <f>SUM(F34:F46)</f>
        <v>3383</v>
      </c>
      <c r="G47" s="20">
        <f t="shared" si="5"/>
        <v>4224</v>
      </c>
      <c r="H47" s="20">
        <f t="shared" si="5"/>
        <v>4484</v>
      </c>
      <c r="I47" s="20">
        <f t="shared" si="5"/>
        <v>4562</v>
      </c>
      <c r="J47" s="20">
        <f t="shared" si="5"/>
        <v>3686</v>
      </c>
      <c r="K47" s="20">
        <f t="shared" si="5"/>
        <v>3555</v>
      </c>
      <c r="L47" s="20">
        <f t="shared" si="5"/>
        <v>3709</v>
      </c>
      <c r="M47" s="20">
        <f t="shared" si="5"/>
        <v>3728</v>
      </c>
      <c r="N47" s="20">
        <f t="shared" si="4"/>
        <v>3677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0.45661367945165526</v>
      </c>
      <c r="C49" s="26">
        <f t="shared" si="6"/>
        <v>0.45539631471190406</v>
      </c>
      <c r="D49" s="26">
        <f t="shared" si="6"/>
        <v>0.47690805078833542</v>
      </c>
      <c r="E49" s="26">
        <f t="shared" si="6"/>
        <v>0.47713414634146339</v>
      </c>
      <c r="F49" s="26">
        <f t="shared" si="6"/>
        <v>0.49918843145934777</v>
      </c>
      <c r="G49" s="26">
        <f t="shared" si="6"/>
        <v>0.55007162390936315</v>
      </c>
      <c r="H49" s="26">
        <f t="shared" si="6"/>
        <v>0.57501923570146196</v>
      </c>
      <c r="I49" s="26">
        <f t="shared" si="6"/>
        <v>0.57996440376303071</v>
      </c>
      <c r="J49" s="26">
        <f t="shared" si="6"/>
        <v>0.52838302752293576</v>
      </c>
      <c r="K49" s="26">
        <f t="shared" si="6"/>
        <v>0.51701570680628273</v>
      </c>
      <c r="L49" s="26">
        <f t="shared" si="6"/>
        <v>0.50441996464028283</v>
      </c>
      <c r="M49" s="26">
        <f t="shared" si="6"/>
        <v>0.50391997837253311</v>
      </c>
      <c r="N49" s="26">
        <f t="shared" si="6"/>
        <v>0.51220616402577046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208</v>
      </c>
      <c r="C7" s="39">
        <v>194</v>
      </c>
      <c r="D7" s="39">
        <v>215</v>
      </c>
      <c r="E7" s="39">
        <v>228</v>
      </c>
      <c r="F7" s="39">
        <v>243</v>
      </c>
      <c r="G7" s="39">
        <v>269</v>
      </c>
      <c r="H7" s="39">
        <v>283</v>
      </c>
      <c r="I7" s="39">
        <v>291</v>
      </c>
      <c r="J7" s="39">
        <v>313</v>
      </c>
      <c r="K7" s="39">
        <v>307</v>
      </c>
      <c r="L7" s="39">
        <v>337</v>
      </c>
      <c r="M7" s="39">
        <v>307</v>
      </c>
      <c r="N7" s="39">
        <f>(B7+C7+D7+E7+F7+G7+H7+I7+J7+K7+L7+M7)/12</f>
        <v>266.25</v>
      </c>
      <c r="O7" s="68">
        <f t="shared" ref="O7:O20" si="0">(C7+D7+E7+F7+G7+H7+I7+J7+K7+L7+M7+N7)/7</f>
        <v>464.75</v>
      </c>
    </row>
    <row r="8" spans="1:16" ht="14.25" x14ac:dyDescent="0.2">
      <c r="A8" s="53" t="s">
        <v>16</v>
      </c>
      <c r="B8" s="41">
        <v>355</v>
      </c>
      <c r="C8" s="41">
        <v>363</v>
      </c>
      <c r="D8" s="41">
        <v>357</v>
      </c>
      <c r="E8" s="41">
        <v>562</v>
      </c>
      <c r="F8" s="41">
        <v>461</v>
      </c>
      <c r="G8" s="41">
        <v>959</v>
      </c>
      <c r="H8" s="41">
        <v>1108</v>
      </c>
      <c r="I8" s="41">
        <v>1129</v>
      </c>
      <c r="J8" s="41">
        <v>767</v>
      </c>
      <c r="K8" s="41">
        <v>544</v>
      </c>
      <c r="L8" s="41">
        <v>515</v>
      </c>
      <c r="M8" s="41">
        <v>680</v>
      </c>
      <c r="N8" s="41">
        <f t="shared" ref="N8:N20" si="1">(B8+C8+D8+E8+F8+G8+H8+I8+J8+K8+L8+M8)/12</f>
        <v>650</v>
      </c>
      <c r="O8" s="69">
        <f t="shared" si="0"/>
        <v>1156.4285714285713</v>
      </c>
    </row>
    <row r="9" spans="1:16" ht="14.25" x14ac:dyDescent="0.2">
      <c r="A9" s="53" t="s">
        <v>17</v>
      </c>
      <c r="B9" s="41">
        <v>478</v>
      </c>
      <c r="C9" s="41">
        <v>487</v>
      </c>
      <c r="D9" s="41">
        <v>534</v>
      </c>
      <c r="E9" s="41">
        <v>560</v>
      </c>
      <c r="F9" s="41">
        <v>548</v>
      </c>
      <c r="G9" s="41">
        <v>604</v>
      </c>
      <c r="H9" s="41">
        <v>652</v>
      </c>
      <c r="I9" s="41">
        <v>687</v>
      </c>
      <c r="J9" s="41">
        <v>648</v>
      </c>
      <c r="K9" s="41">
        <v>620</v>
      </c>
      <c r="L9" s="41">
        <v>664</v>
      </c>
      <c r="M9" s="41">
        <v>613</v>
      </c>
      <c r="N9" s="41">
        <f t="shared" si="1"/>
        <v>591.25</v>
      </c>
      <c r="O9" s="69">
        <f t="shared" si="0"/>
        <v>1029.75</v>
      </c>
    </row>
    <row r="10" spans="1:16" ht="14.25" x14ac:dyDescent="0.2">
      <c r="A10" s="53" t="s">
        <v>18</v>
      </c>
      <c r="B10" s="41">
        <v>582</v>
      </c>
      <c r="C10" s="41">
        <v>624</v>
      </c>
      <c r="D10" s="41">
        <v>641</v>
      </c>
      <c r="E10" s="41">
        <v>666</v>
      </c>
      <c r="F10" s="41">
        <v>720</v>
      </c>
      <c r="G10" s="41">
        <v>755</v>
      </c>
      <c r="H10" s="41">
        <v>873</v>
      </c>
      <c r="I10" s="41">
        <v>909</v>
      </c>
      <c r="J10" s="41">
        <v>901</v>
      </c>
      <c r="K10" s="41">
        <v>881</v>
      </c>
      <c r="L10" s="41">
        <v>896</v>
      </c>
      <c r="M10" s="41">
        <v>844</v>
      </c>
      <c r="N10" s="41">
        <f t="shared" si="1"/>
        <v>774.33333333333337</v>
      </c>
      <c r="O10" s="69">
        <f t="shared" si="0"/>
        <v>1354.9047619047619</v>
      </c>
    </row>
    <row r="11" spans="1:16" ht="14.25" x14ac:dyDescent="0.2">
      <c r="A11" s="60" t="s">
        <v>19</v>
      </c>
      <c r="B11" s="41">
        <v>756</v>
      </c>
      <c r="C11" s="41">
        <v>749</v>
      </c>
      <c r="D11" s="41">
        <v>736</v>
      </c>
      <c r="E11" s="41">
        <v>733</v>
      </c>
      <c r="F11" s="41">
        <v>713</v>
      </c>
      <c r="G11" s="41">
        <v>872</v>
      </c>
      <c r="H11" s="41">
        <v>944</v>
      </c>
      <c r="I11" s="41">
        <v>938</v>
      </c>
      <c r="J11" s="41">
        <v>821</v>
      </c>
      <c r="K11" s="41">
        <v>756</v>
      </c>
      <c r="L11" s="41">
        <v>929</v>
      </c>
      <c r="M11" s="41">
        <v>858</v>
      </c>
      <c r="N11" s="41">
        <f t="shared" si="1"/>
        <v>817.08333333333337</v>
      </c>
      <c r="O11" s="69">
        <f t="shared" si="0"/>
        <v>1409.4404761904764</v>
      </c>
    </row>
    <row r="12" spans="1:16" ht="14.25" x14ac:dyDescent="0.2">
      <c r="A12" s="61" t="s">
        <v>20</v>
      </c>
      <c r="B12" s="41">
        <v>9</v>
      </c>
      <c r="C12" s="41">
        <v>10</v>
      </c>
      <c r="D12" s="41">
        <v>8</v>
      </c>
      <c r="E12" s="41">
        <v>9</v>
      </c>
      <c r="F12" s="41">
        <v>8</v>
      </c>
      <c r="G12" s="41">
        <v>7</v>
      </c>
      <c r="H12" s="41">
        <v>6</v>
      </c>
      <c r="I12" s="41">
        <v>9</v>
      </c>
      <c r="J12" s="41">
        <v>8</v>
      </c>
      <c r="K12" s="41">
        <v>8</v>
      </c>
      <c r="L12" s="42">
        <v>8</v>
      </c>
      <c r="M12" s="41">
        <v>9</v>
      </c>
      <c r="N12" s="41">
        <f t="shared" si="1"/>
        <v>8.25</v>
      </c>
      <c r="O12" s="69">
        <f t="shared" si="0"/>
        <v>14.035714285714286</v>
      </c>
    </row>
    <row r="13" spans="1:16" ht="14.25" x14ac:dyDescent="0.2">
      <c r="A13" s="53" t="s">
        <v>21</v>
      </c>
      <c r="B13" s="41">
        <v>614</v>
      </c>
      <c r="C13" s="41">
        <v>640</v>
      </c>
      <c r="D13" s="41">
        <v>667</v>
      </c>
      <c r="E13" s="41">
        <v>729</v>
      </c>
      <c r="F13" s="41">
        <v>714</v>
      </c>
      <c r="G13" s="41">
        <v>663</v>
      </c>
      <c r="H13" s="41">
        <v>691</v>
      </c>
      <c r="I13" s="41">
        <v>671</v>
      </c>
      <c r="J13" s="41">
        <v>771</v>
      </c>
      <c r="K13" s="41">
        <v>753</v>
      </c>
      <c r="L13" s="41">
        <v>820</v>
      </c>
      <c r="M13" s="41">
        <v>942</v>
      </c>
      <c r="N13" s="41">
        <f t="shared" si="1"/>
        <v>722.91666666666663</v>
      </c>
      <c r="O13" s="69">
        <f t="shared" si="0"/>
        <v>1254.8452380952381</v>
      </c>
    </row>
    <row r="14" spans="1:16" ht="14.25" x14ac:dyDescent="0.2">
      <c r="A14" s="53" t="s">
        <v>23</v>
      </c>
      <c r="B14" s="41">
        <v>146</v>
      </c>
      <c r="C14" s="41">
        <v>165</v>
      </c>
      <c r="D14" s="41">
        <v>164</v>
      </c>
      <c r="E14" s="41">
        <v>165</v>
      </c>
      <c r="F14" s="41">
        <v>167</v>
      </c>
      <c r="G14" s="41">
        <v>178</v>
      </c>
      <c r="H14" s="41">
        <v>184</v>
      </c>
      <c r="I14" s="41">
        <v>174</v>
      </c>
      <c r="J14" s="41">
        <v>190</v>
      </c>
      <c r="K14" s="41">
        <v>175</v>
      </c>
      <c r="L14" s="41">
        <v>193</v>
      </c>
      <c r="M14" s="41">
        <v>182</v>
      </c>
      <c r="N14" s="41">
        <f t="shared" si="1"/>
        <v>173.58333333333334</v>
      </c>
      <c r="O14" s="69">
        <f t="shared" si="0"/>
        <v>301.51190476190476</v>
      </c>
    </row>
    <row r="15" spans="1:16" ht="14.25" x14ac:dyDescent="0.2">
      <c r="A15" s="53" t="s">
        <v>22</v>
      </c>
      <c r="B15" s="41">
        <v>1107</v>
      </c>
      <c r="C15" s="41">
        <v>1054</v>
      </c>
      <c r="D15" s="41">
        <v>1029</v>
      </c>
      <c r="E15" s="41">
        <v>1073</v>
      </c>
      <c r="F15" s="41">
        <v>976</v>
      </c>
      <c r="G15" s="41">
        <v>1030</v>
      </c>
      <c r="H15" s="41">
        <v>1177</v>
      </c>
      <c r="I15" s="41">
        <v>1108</v>
      </c>
      <c r="J15" s="41">
        <v>1091</v>
      </c>
      <c r="K15" s="41">
        <v>1103</v>
      </c>
      <c r="L15" s="41">
        <v>1233</v>
      </c>
      <c r="M15" s="41">
        <v>1355</v>
      </c>
      <c r="N15" s="41">
        <f t="shared" si="1"/>
        <v>1111.3333333333333</v>
      </c>
      <c r="O15" s="69">
        <f t="shared" si="0"/>
        <v>1905.7619047619048</v>
      </c>
    </row>
    <row r="16" spans="1:16" ht="14.25" x14ac:dyDescent="0.2">
      <c r="A16" s="53" t="s">
        <v>24</v>
      </c>
      <c r="B16" s="41">
        <v>13</v>
      </c>
      <c r="C16" s="41">
        <v>13</v>
      </c>
      <c r="D16" s="41">
        <v>15</v>
      </c>
      <c r="E16" s="41">
        <v>20</v>
      </c>
      <c r="F16" s="41">
        <v>22</v>
      </c>
      <c r="G16" s="41">
        <v>8</v>
      </c>
      <c r="H16" s="41">
        <v>8</v>
      </c>
      <c r="I16" s="41">
        <v>7</v>
      </c>
      <c r="J16" s="41">
        <v>4</v>
      </c>
      <c r="K16" s="41">
        <v>4</v>
      </c>
      <c r="L16" s="41">
        <v>5</v>
      </c>
      <c r="M16" s="41">
        <v>6</v>
      </c>
      <c r="N16" s="41">
        <f t="shared" si="1"/>
        <v>10.416666666666666</v>
      </c>
      <c r="O16" s="69">
        <f t="shared" si="0"/>
        <v>17.488095238095237</v>
      </c>
    </row>
    <row r="17" spans="1:15" ht="14.25" x14ac:dyDescent="0.2">
      <c r="A17" s="60" t="s">
        <v>25</v>
      </c>
      <c r="B17" s="41">
        <v>390</v>
      </c>
      <c r="C17" s="41">
        <v>426</v>
      </c>
      <c r="D17" s="41">
        <v>462</v>
      </c>
      <c r="E17" s="41">
        <v>407</v>
      </c>
      <c r="F17" s="41">
        <v>533</v>
      </c>
      <c r="G17" s="41">
        <v>431</v>
      </c>
      <c r="H17" s="41">
        <v>407</v>
      </c>
      <c r="I17" s="41">
        <v>437</v>
      </c>
      <c r="J17" s="41">
        <v>534</v>
      </c>
      <c r="K17" s="41">
        <v>560</v>
      </c>
      <c r="L17" s="41">
        <v>621</v>
      </c>
      <c r="M17" s="41">
        <v>421</v>
      </c>
      <c r="N17" s="41">
        <f t="shared" si="1"/>
        <v>469.08333333333331</v>
      </c>
      <c r="O17" s="69">
        <f t="shared" si="0"/>
        <v>815.44047619047615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4658</v>
      </c>
      <c r="C20" s="20">
        <f t="shared" si="2"/>
        <v>4725</v>
      </c>
      <c r="D20" s="20">
        <f t="shared" si="2"/>
        <v>4828</v>
      </c>
      <c r="E20" s="20">
        <f t="shared" si="2"/>
        <v>5152</v>
      </c>
      <c r="F20" s="20">
        <f>SUM(F7:F19)</f>
        <v>5105</v>
      </c>
      <c r="G20" s="20">
        <f t="shared" si="2"/>
        <v>5776</v>
      </c>
      <c r="H20" s="20">
        <f t="shared" si="2"/>
        <v>6333</v>
      </c>
      <c r="I20" s="20">
        <f t="shared" si="2"/>
        <v>6360</v>
      </c>
      <c r="J20" s="20">
        <f t="shared" si="2"/>
        <v>6048</v>
      </c>
      <c r="K20" s="20">
        <f t="shared" si="2"/>
        <v>5711</v>
      </c>
      <c r="L20" s="20">
        <f t="shared" si="2"/>
        <v>6221</v>
      </c>
      <c r="M20" s="20">
        <f t="shared" si="2"/>
        <v>6217</v>
      </c>
      <c r="N20" s="20">
        <f t="shared" si="1"/>
        <v>5594.5</v>
      </c>
      <c r="O20" s="71">
        <f t="shared" si="0"/>
        <v>9724.3571428571431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2.7834546388918767E-2</v>
      </c>
      <c r="C22" s="30">
        <f t="shared" ref="C22:N22" si="3">C20/$D$55</f>
        <v>2.8234914488544691E-2</v>
      </c>
      <c r="D22" s="30">
        <f t="shared" si="3"/>
        <v>2.8850405746178576E-2</v>
      </c>
      <c r="E22" s="30">
        <f t="shared" si="3"/>
        <v>3.0786514168250213E-2</v>
      </c>
      <c r="F22" s="30">
        <f t="shared" si="3"/>
        <v>3.0505658934184266E-2</v>
      </c>
      <c r="G22" s="30">
        <f t="shared" si="3"/>
        <v>3.4515315573721513E-2</v>
      </c>
      <c r="H22" s="30">
        <f t="shared" si="3"/>
        <v>3.7843748879566888E-2</v>
      </c>
      <c r="I22" s="30">
        <f t="shared" si="3"/>
        <v>3.8005091248072852E-2</v>
      </c>
      <c r="J22" s="30">
        <f t="shared" si="3"/>
        <v>3.6140690545337202E-2</v>
      </c>
      <c r="K22" s="30">
        <f t="shared" si="3"/>
        <v>3.4126898760651586E-2</v>
      </c>
      <c r="L22" s="30">
        <f t="shared" si="3"/>
        <v>3.7174476832431011E-2</v>
      </c>
      <c r="M22" s="30">
        <f t="shared" si="3"/>
        <v>3.7150574259319016E-2</v>
      </c>
      <c r="N22" s="30">
        <f t="shared" si="3"/>
        <v>3.3430736318764712E-2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65</v>
      </c>
      <c r="C34" s="39">
        <v>73</v>
      </c>
      <c r="D34" s="43">
        <v>72</v>
      </c>
      <c r="E34" s="39">
        <v>80</v>
      </c>
      <c r="F34" s="39">
        <v>84</v>
      </c>
      <c r="G34" s="39">
        <v>89</v>
      </c>
      <c r="H34" s="39">
        <v>103</v>
      </c>
      <c r="I34" s="39">
        <v>106</v>
      </c>
      <c r="J34" s="39">
        <v>115</v>
      </c>
      <c r="K34" s="39">
        <v>115</v>
      </c>
      <c r="L34" s="39">
        <v>120</v>
      </c>
      <c r="M34" s="39">
        <v>107</v>
      </c>
      <c r="N34" s="39">
        <f>(B34+C34+D34+E34+F34+G34+H34+I34+J34+K34+L34+M34)/12</f>
        <v>94.083333333333329</v>
      </c>
      <c r="O34" s="22"/>
    </row>
    <row r="35" spans="1:16" ht="14.25" x14ac:dyDescent="0.2">
      <c r="A35" s="53" t="s">
        <v>16</v>
      </c>
      <c r="B35" s="41">
        <v>204</v>
      </c>
      <c r="C35" s="41">
        <v>202</v>
      </c>
      <c r="D35" s="44">
        <v>197</v>
      </c>
      <c r="E35" s="41">
        <v>366</v>
      </c>
      <c r="F35" s="41">
        <v>279</v>
      </c>
      <c r="G35" s="41">
        <v>691</v>
      </c>
      <c r="H35" s="41">
        <v>807</v>
      </c>
      <c r="I35" s="41">
        <v>819</v>
      </c>
      <c r="J35" s="41">
        <v>490</v>
      </c>
      <c r="K35" s="41">
        <v>315</v>
      </c>
      <c r="L35" s="41">
        <v>288</v>
      </c>
      <c r="M35" s="41">
        <v>433</v>
      </c>
      <c r="N35" s="41">
        <f t="shared" ref="N35:N47" si="4">(B35+C35+D35+E35+F35+G35+H35+I35+J35+K35+L35+M35)/12</f>
        <v>424.25</v>
      </c>
      <c r="O35" s="21"/>
    </row>
    <row r="36" spans="1:16" ht="14.25" x14ac:dyDescent="0.2">
      <c r="A36" s="53" t="s">
        <v>17</v>
      </c>
      <c r="B36" s="41">
        <v>240</v>
      </c>
      <c r="C36" s="41">
        <v>256</v>
      </c>
      <c r="D36" s="44">
        <v>279</v>
      </c>
      <c r="E36" s="41">
        <v>299</v>
      </c>
      <c r="F36" s="41">
        <v>292</v>
      </c>
      <c r="G36" s="41">
        <v>327</v>
      </c>
      <c r="H36" s="41">
        <v>361</v>
      </c>
      <c r="I36" s="41">
        <v>384</v>
      </c>
      <c r="J36" s="41">
        <v>337</v>
      </c>
      <c r="K36" s="41">
        <v>333</v>
      </c>
      <c r="L36" s="41">
        <v>343</v>
      </c>
      <c r="M36" s="41">
        <v>309</v>
      </c>
      <c r="N36" s="41">
        <f t="shared" si="4"/>
        <v>313.33333333333331</v>
      </c>
      <c r="O36" s="21"/>
    </row>
    <row r="37" spans="1:16" ht="14.25" x14ac:dyDescent="0.2">
      <c r="A37" s="53" t="s">
        <v>18</v>
      </c>
      <c r="B37" s="41">
        <v>485</v>
      </c>
      <c r="C37" s="41">
        <v>524</v>
      </c>
      <c r="D37" s="44">
        <v>541</v>
      </c>
      <c r="E37" s="41">
        <v>551</v>
      </c>
      <c r="F37" s="41">
        <v>594</v>
      </c>
      <c r="G37" s="41">
        <v>639</v>
      </c>
      <c r="H37" s="41">
        <v>763</v>
      </c>
      <c r="I37" s="41">
        <v>774</v>
      </c>
      <c r="J37" s="41">
        <v>760</v>
      </c>
      <c r="K37" s="41">
        <v>731</v>
      </c>
      <c r="L37" s="41">
        <v>737</v>
      </c>
      <c r="M37" s="41">
        <v>694</v>
      </c>
      <c r="N37" s="41">
        <f t="shared" si="4"/>
        <v>649.41666666666663</v>
      </c>
      <c r="O37" s="21"/>
    </row>
    <row r="38" spans="1:16" ht="14.25" x14ac:dyDescent="0.2">
      <c r="A38" s="60" t="s">
        <v>19</v>
      </c>
      <c r="B38" s="41">
        <v>444</v>
      </c>
      <c r="C38" s="41">
        <v>445</v>
      </c>
      <c r="D38" s="44">
        <v>457</v>
      </c>
      <c r="E38" s="41">
        <v>460</v>
      </c>
      <c r="F38" s="41">
        <v>466</v>
      </c>
      <c r="G38" s="41">
        <v>663</v>
      </c>
      <c r="H38" s="41">
        <v>727</v>
      </c>
      <c r="I38" s="41">
        <v>724</v>
      </c>
      <c r="J38" s="41">
        <v>572</v>
      </c>
      <c r="K38" s="41">
        <v>533</v>
      </c>
      <c r="L38" s="41">
        <v>582</v>
      </c>
      <c r="M38" s="41">
        <v>490</v>
      </c>
      <c r="N38" s="41">
        <f t="shared" si="4"/>
        <v>546.91666666666663</v>
      </c>
      <c r="O38" s="21"/>
    </row>
    <row r="39" spans="1:16" ht="14.25" x14ac:dyDescent="0.2">
      <c r="A39" s="61" t="s">
        <v>20</v>
      </c>
      <c r="B39" s="41">
        <v>2</v>
      </c>
      <c r="C39" s="41">
        <v>3</v>
      </c>
      <c r="D39" s="44">
        <v>2</v>
      </c>
      <c r="E39" s="41">
        <v>2</v>
      </c>
      <c r="F39" s="41">
        <v>2</v>
      </c>
      <c r="G39" s="41">
        <v>1</v>
      </c>
      <c r="H39" s="41">
        <v>0</v>
      </c>
      <c r="I39" s="41">
        <v>0</v>
      </c>
      <c r="J39" s="41">
        <v>1</v>
      </c>
      <c r="K39" s="41">
        <v>1</v>
      </c>
      <c r="L39" s="41">
        <v>1</v>
      </c>
      <c r="M39" s="41">
        <v>1</v>
      </c>
      <c r="N39" s="41">
        <f t="shared" si="4"/>
        <v>1.3333333333333333</v>
      </c>
      <c r="O39" s="21"/>
    </row>
    <row r="40" spans="1:16" ht="14.25" x14ac:dyDescent="0.2">
      <c r="A40" s="53" t="s">
        <v>21</v>
      </c>
      <c r="B40" s="41">
        <v>53</v>
      </c>
      <c r="C40" s="41">
        <v>57</v>
      </c>
      <c r="D40" s="44">
        <v>58</v>
      </c>
      <c r="E40" s="41">
        <v>61</v>
      </c>
      <c r="F40" s="41">
        <v>60</v>
      </c>
      <c r="G40" s="41">
        <v>68</v>
      </c>
      <c r="H40" s="41">
        <v>72</v>
      </c>
      <c r="I40" s="41">
        <v>76</v>
      </c>
      <c r="J40" s="41">
        <v>82</v>
      </c>
      <c r="K40" s="41">
        <v>74</v>
      </c>
      <c r="L40" s="41">
        <v>68</v>
      </c>
      <c r="M40" s="41">
        <v>66</v>
      </c>
      <c r="N40" s="41">
        <f t="shared" si="4"/>
        <v>66.25</v>
      </c>
      <c r="O40" s="21"/>
    </row>
    <row r="41" spans="1:16" ht="14.25" x14ac:dyDescent="0.2">
      <c r="A41" s="53" t="s">
        <v>23</v>
      </c>
      <c r="B41" s="41">
        <v>27</v>
      </c>
      <c r="C41" s="41">
        <v>26</v>
      </c>
      <c r="D41" s="44">
        <v>31</v>
      </c>
      <c r="E41" s="41">
        <v>37</v>
      </c>
      <c r="F41" s="41">
        <v>37</v>
      </c>
      <c r="G41" s="41">
        <v>52</v>
      </c>
      <c r="H41" s="41">
        <v>57</v>
      </c>
      <c r="I41" s="41">
        <v>55</v>
      </c>
      <c r="J41" s="41">
        <v>46</v>
      </c>
      <c r="K41" s="41">
        <v>46</v>
      </c>
      <c r="L41" s="41">
        <v>48</v>
      </c>
      <c r="M41" s="41">
        <v>37</v>
      </c>
      <c r="N41" s="41">
        <f t="shared" si="4"/>
        <v>41.583333333333336</v>
      </c>
      <c r="O41" s="21"/>
    </row>
    <row r="42" spans="1:16" ht="14.25" x14ac:dyDescent="0.2">
      <c r="A42" s="53" t="s">
        <v>22</v>
      </c>
      <c r="B42" s="41">
        <v>544</v>
      </c>
      <c r="C42" s="41">
        <v>510</v>
      </c>
      <c r="D42" s="44">
        <v>498</v>
      </c>
      <c r="E42" s="41">
        <v>516</v>
      </c>
      <c r="F42" s="41">
        <v>477</v>
      </c>
      <c r="G42" s="41">
        <v>555</v>
      </c>
      <c r="H42" s="41">
        <v>726</v>
      </c>
      <c r="I42" s="41">
        <v>634</v>
      </c>
      <c r="J42" s="41">
        <v>555</v>
      </c>
      <c r="K42" s="41">
        <v>531</v>
      </c>
      <c r="L42" s="41">
        <v>573</v>
      </c>
      <c r="M42" s="41">
        <v>556</v>
      </c>
      <c r="N42" s="41">
        <f t="shared" si="4"/>
        <v>556.25</v>
      </c>
      <c r="O42" s="21"/>
    </row>
    <row r="43" spans="1:16" ht="14.25" x14ac:dyDescent="0.2">
      <c r="A43" s="60" t="s">
        <v>24</v>
      </c>
      <c r="B43" s="41">
        <v>0</v>
      </c>
      <c r="C43" s="41">
        <v>2</v>
      </c>
      <c r="D43" s="44">
        <v>1</v>
      </c>
      <c r="E43" s="41">
        <v>4</v>
      </c>
      <c r="F43" s="41">
        <v>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 t="shared" si="4"/>
        <v>1.0833333333333333</v>
      </c>
      <c r="O43" s="21"/>
    </row>
    <row r="44" spans="1:16" ht="14.25" x14ac:dyDescent="0.2">
      <c r="A44" s="60" t="s">
        <v>25</v>
      </c>
      <c r="B44" s="41">
        <v>232</v>
      </c>
      <c r="C44" s="41">
        <v>222</v>
      </c>
      <c r="D44" s="44">
        <v>256</v>
      </c>
      <c r="E44" s="41">
        <v>227</v>
      </c>
      <c r="F44" s="41">
        <v>306</v>
      </c>
      <c r="G44" s="41">
        <v>260</v>
      </c>
      <c r="H44" s="41">
        <v>248</v>
      </c>
      <c r="I44" s="41">
        <v>255</v>
      </c>
      <c r="J44" s="41">
        <v>300</v>
      </c>
      <c r="K44" s="41">
        <v>307</v>
      </c>
      <c r="L44" s="41">
        <v>299</v>
      </c>
      <c r="M44" s="41">
        <v>226</v>
      </c>
      <c r="N44" s="41">
        <f t="shared" si="4"/>
        <v>261.5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2296</v>
      </c>
      <c r="C47" s="20">
        <f t="shared" si="5"/>
        <v>2320</v>
      </c>
      <c r="D47" s="20">
        <f t="shared" si="5"/>
        <v>2392</v>
      </c>
      <c r="E47" s="20">
        <f t="shared" si="5"/>
        <v>2603</v>
      </c>
      <c r="F47" s="20">
        <f>SUM(F34:F46)</f>
        <v>2603</v>
      </c>
      <c r="G47" s="20">
        <f t="shared" si="5"/>
        <v>3345</v>
      </c>
      <c r="H47" s="20">
        <f t="shared" si="5"/>
        <v>3864</v>
      </c>
      <c r="I47" s="20">
        <f t="shared" si="5"/>
        <v>3827</v>
      </c>
      <c r="J47" s="20">
        <f t="shared" si="5"/>
        <v>3258</v>
      </c>
      <c r="K47" s="20">
        <f t="shared" si="5"/>
        <v>2986</v>
      </c>
      <c r="L47" s="20">
        <f t="shared" si="5"/>
        <v>3059</v>
      </c>
      <c r="M47" s="20">
        <f t="shared" si="5"/>
        <v>2919</v>
      </c>
      <c r="N47" s="20">
        <f t="shared" si="4"/>
        <v>2956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0.49291541434091884</v>
      </c>
      <c r="C49" s="26">
        <f t="shared" si="6"/>
        <v>0.491005291005291</v>
      </c>
      <c r="D49" s="26">
        <f t="shared" si="6"/>
        <v>0.49544324772162385</v>
      </c>
      <c r="E49" s="26">
        <f t="shared" si="6"/>
        <v>0.50524068322981364</v>
      </c>
      <c r="F49" s="26">
        <f t="shared" si="6"/>
        <v>0.5098922624877571</v>
      </c>
      <c r="G49" s="26">
        <f t="shared" si="6"/>
        <v>0.5791204986149584</v>
      </c>
      <c r="H49" s="26">
        <f t="shared" si="6"/>
        <v>0.61013737565135007</v>
      </c>
      <c r="I49" s="26">
        <f t="shared" si="6"/>
        <v>0.60172955974842768</v>
      </c>
      <c r="J49" s="26">
        <f t="shared" si="6"/>
        <v>0.53869047619047616</v>
      </c>
      <c r="K49" s="26">
        <f t="shared" si="6"/>
        <v>0.52285063911749252</v>
      </c>
      <c r="L49" s="26">
        <f t="shared" si="6"/>
        <v>0.49172158816910466</v>
      </c>
      <c r="M49" s="26">
        <f t="shared" si="6"/>
        <v>0.46951906064018017</v>
      </c>
      <c r="N49" s="26">
        <f t="shared" si="6"/>
        <v>0.52837608365358835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239</v>
      </c>
      <c r="C7" s="39">
        <v>218</v>
      </c>
      <c r="D7" s="39">
        <v>215</v>
      </c>
      <c r="E7" s="39">
        <v>213</v>
      </c>
      <c r="F7" s="39">
        <v>191</v>
      </c>
      <c r="G7" s="39">
        <v>196</v>
      </c>
      <c r="H7" s="39">
        <v>200</v>
      </c>
      <c r="I7" s="39">
        <v>195</v>
      </c>
      <c r="J7" s="39">
        <v>204</v>
      </c>
      <c r="K7" s="39">
        <v>188</v>
      </c>
      <c r="L7" s="39">
        <v>176</v>
      </c>
      <c r="M7" s="39">
        <v>183</v>
      </c>
      <c r="N7" s="39">
        <f>(B7+C7+D7+E7+F7+G7+H7+I7+J7+K7+L7+M7)/12</f>
        <v>201.5</v>
      </c>
      <c r="O7" s="68">
        <f t="shared" ref="O7:O20" si="0">(C7+D7+E7+F7+G7+H7+I7+J7+K7+L7+M7+N7)/7</f>
        <v>340.07142857142856</v>
      </c>
    </row>
    <row r="8" spans="1:16" ht="14.25" x14ac:dyDescent="0.2">
      <c r="A8" s="53" t="s">
        <v>16</v>
      </c>
      <c r="B8" s="41">
        <v>387</v>
      </c>
      <c r="C8" s="41">
        <v>370</v>
      </c>
      <c r="D8" s="41">
        <v>344</v>
      </c>
      <c r="E8" s="41">
        <v>529</v>
      </c>
      <c r="F8" s="41">
        <v>419</v>
      </c>
      <c r="G8" s="41">
        <v>844</v>
      </c>
      <c r="H8" s="41">
        <v>993</v>
      </c>
      <c r="I8" s="41">
        <v>902</v>
      </c>
      <c r="J8" s="41">
        <v>652</v>
      </c>
      <c r="K8" s="41">
        <v>401</v>
      </c>
      <c r="L8" s="41">
        <v>356</v>
      </c>
      <c r="M8" s="41">
        <v>517</v>
      </c>
      <c r="N8" s="41">
        <f t="shared" ref="N8:N20" si="1">(B8+C8+D8+E8+F8+G8+H8+I8+J8+K8+L8+M8)/12</f>
        <v>559.5</v>
      </c>
      <c r="O8" s="69">
        <f t="shared" si="0"/>
        <v>983.78571428571433</v>
      </c>
    </row>
    <row r="9" spans="1:16" ht="14.25" x14ac:dyDescent="0.2">
      <c r="A9" s="53" t="s">
        <v>17</v>
      </c>
      <c r="B9" s="41">
        <v>592</v>
      </c>
      <c r="C9" s="41">
        <v>559</v>
      </c>
      <c r="D9" s="41">
        <v>526</v>
      </c>
      <c r="E9" s="41">
        <v>503</v>
      </c>
      <c r="F9" s="41">
        <v>473</v>
      </c>
      <c r="G9" s="41">
        <v>495</v>
      </c>
      <c r="H9" s="41">
        <v>537</v>
      </c>
      <c r="I9" s="41">
        <v>515</v>
      </c>
      <c r="J9" s="41">
        <v>487</v>
      </c>
      <c r="K9" s="41">
        <v>458</v>
      </c>
      <c r="L9" s="41">
        <v>440</v>
      </c>
      <c r="M9" s="41">
        <v>443</v>
      </c>
      <c r="N9" s="41">
        <f t="shared" si="1"/>
        <v>502.33333333333331</v>
      </c>
      <c r="O9" s="69">
        <f t="shared" si="0"/>
        <v>848.33333333333326</v>
      </c>
    </row>
    <row r="10" spans="1:16" ht="14.25" x14ac:dyDescent="0.2">
      <c r="A10" s="53" t="s">
        <v>18</v>
      </c>
      <c r="B10" s="41">
        <v>519</v>
      </c>
      <c r="C10" s="41">
        <v>512</v>
      </c>
      <c r="D10" s="41">
        <v>534</v>
      </c>
      <c r="E10" s="41">
        <v>530</v>
      </c>
      <c r="F10" s="41">
        <v>548</v>
      </c>
      <c r="G10" s="41">
        <v>535</v>
      </c>
      <c r="H10" s="41">
        <v>650</v>
      </c>
      <c r="I10" s="41">
        <v>618</v>
      </c>
      <c r="J10" s="41">
        <v>597</v>
      </c>
      <c r="K10" s="41">
        <v>544</v>
      </c>
      <c r="L10" s="41">
        <v>492</v>
      </c>
      <c r="M10" s="41">
        <v>557</v>
      </c>
      <c r="N10" s="41">
        <f t="shared" si="1"/>
        <v>553</v>
      </c>
      <c r="O10" s="69">
        <f t="shared" si="0"/>
        <v>952.85714285714289</v>
      </c>
    </row>
    <row r="11" spans="1:16" ht="14.25" x14ac:dyDescent="0.2">
      <c r="A11" s="60" t="s">
        <v>19</v>
      </c>
      <c r="B11" s="41">
        <v>650</v>
      </c>
      <c r="C11" s="41">
        <v>624</v>
      </c>
      <c r="D11" s="41">
        <v>612</v>
      </c>
      <c r="E11" s="41">
        <v>569</v>
      </c>
      <c r="F11" s="41">
        <v>544</v>
      </c>
      <c r="G11" s="41">
        <v>657</v>
      </c>
      <c r="H11" s="41">
        <v>744</v>
      </c>
      <c r="I11" s="41">
        <v>690</v>
      </c>
      <c r="J11" s="41">
        <v>605</v>
      </c>
      <c r="K11" s="41">
        <v>605</v>
      </c>
      <c r="L11" s="41">
        <v>643</v>
      </c>
      <c r="M11" s="41">
        <v>655</v>
      </c>
      <c r="N11" s="41">
        <f t="shared" si="1"/>
        <v>633.16666666666663</v>
      </c>
      <c r="O11" s="69">
        <f t="shared" si="0"/>
        <v>1083.0238095238096</v>
      </c>
    </row>
    <row r="12" spans="1:16" ht="14.25" x14ac:dyDescent="0.2">
      <c r="A12" s="61" t="s">
        <v>20</v>
      </c>
      <c r="B12" s="41">
        <v>10</v>
      </c>
      <c r="C12" s="41">
        <v>11</v>
      </c>
      <c r="D12" s="41">
        <v>11</v>
      </c>
      <c r="E12" s="41">
        <v>13</v>
      </c>
      <c r="F12" s="41">
        <v>10</v>
      </c>
      <c r="G12" s="41">
        <v>10</v>
      </c>
      <c r="H12" s="41">
        <v>9</v>
      </c>
      <c r="I12" s="41">
        <v>7</v>
      </c>
      <c r="J12" s="41">
        <v>9</v>
      </c>
      <c r="K12" s="41">
        <v>4</v>
      </c>
      <c r="L12" s="42">
        <v>7</v>
      </c>
      <c r="M12" s="41">
        <v>6</v>
      </c>
      <c r="N12" s="41">
        <f t="shared" si="1"/>
        <v>8.9166666666666661</v>
      </c>
      <c r="O12" s="69">
        <f t="shared" si="0"/>
        <v>15.130952380952381</v>
      </c>
    </row>
    <row r="13" spans="1:16" ht="14.25" x14ac:dyDescent="0.2">
      <c r="A13" s="53" t="s">
        <v>21</v>
      </c>
      <c r="B13" s="41">
        <v>459</v>
      </c>
      <c r="C13" s="41">
        <v>462</v>
      </c>
      <c r="D13" s="41">
        <v>436</v>
      </c>
      <c r="E13" s="41">
        <v>399</v>
      </c>
      <c r="F13" s="41">
        <v>371</v>
      </c>
      <c r="G13" s="41">
        <v>348</v>
      </c>
      <c r="H13" s="41">
        <v>357</v>
      </c>
      <c r="I13" s="41">
        <v>331</v>
      </c>
      <c r="J13" s="41">
        <v>349</v>
      </c>
      <c r="K13" s="41">
        <v>353</v>
      </c>
      <c r="L13" s="41">
        <v>405</v>
      </c>
      <c r="M13" s="41">
        <v>494</v>
      </c>
      <c r="N13" s="41">
        <f t="shared" si="1"/>
        <v>397</v>
      </c>
      <c r="O13" s="69">
        <f t="shared" si="0"/>
        <v>671.71428571428567</v>
      </c>
    </row>
    <row r="14" spans="1:16" ht="14.25" x14ac:dyDescent="0.2">
      <c r="A14" s="53" t="s">
        <v>23</v>
      </c>
      <c r="B14" s="41">
        <v>122</v>
      </c>
      <c r="C14" s="41">
        <v>121</v>
      </c>
      <c r="D14" s="41">
        <v>129</v>
      </c>
      <c r="E14" s="41">
        <v>121</v>
      </c>
      <c r="F14" s="41">
        <v>125</v>
      </c>
      <c r="G14" s="41">
        <v>127</v>
      </c>
      <c r="H14" s="41">
        <v>141</v>
      </c>
      <c r="I14" s="41">
        <v>131</v>
      </c>
      <c r="J14" s="41">
        <v>116</v>
      </c>
      <c r="K14" s="41">
        <v>103</v>
      </c>
      <c r="L14" s="41">
        <v>110</v>
      </c>
      <c r="M14" s="41">
        <v>116</v>
      </c>
      <c r="N14" s="41">
        <f t="shared" si="1"/>
        <v>121.83333333333333</v>
      </c>
      <c r="O14" s="69">
        <f t="shared" si="0"/>
        <v>208.83333333333331</v>
      </c>
    </row>
    <row r="15" spans="1:16" ht="14.25" x14ac:dyDescent="0.2">
      <c r="A15" s="53" t="s">
        <v>22</v>
      </c>
      <c r="B15" s="41">
        <v>1063</v>
      </c>
      <c r="C15" s="41">
        <v>1050</v>
      </c>
      <c r="D15" s="41">
        <v>987</v>
      </c>
      <c r="E15" s="41">
        <v>903</v>
      </c>
      <c r="F15" s="41">
        <v>818</v>
      </c>
      <c r="G15" s="41">
        <v>867</v>
      </c>
      <c r="H15" s="41">
        <v>996</v>
      </c>
      <c r="I15" s="41">
        <v>884</v>
      </c>
      <c r="J15" s="41">
        <v>796</v>
      </c>
      <c r="K15" s="41">
        <v>786</v>
      </c>
      <c r="L15" s="41">
        <v>779</v>
      </c>
      <c r="M15" s="41">
        <v>998</v>
      </c>
      <c r="N15" s="41">
        <f t="shared" si="1"/>
        <v>910.58333333333337</v>
      </c>
      <c r="O15" s="69">
        <f t="shared" si="0"/>
        <v>1539.2261904761906</v>
      </c>
    </row>
    <row r="16" spans="1:16" ht="14.25" x14ac:dyDescent="0.2">
      <c r="A16" s="53" t="s">
        <v>24</v>
      </c>
      <c r="B16" s="41">
        <v>11</v>
      </c>
      <c r="C16" s="41">
        <v>12</v>
      </c>
      <c r="D16" s="41">
        <v>11</v>
      </c>
      <c r="E16" s="41">
        <v>10</v>
      </c>
      <c r="F16" s="41">
        <v>10</v>
      </c>
      <c r="G16" s="41">
        <v>17</v>
      </c>
      <c r="H16" s="41">
        <v>20</v>
      </c>
      <c r="I16" s="41">
        <v>21</v>
      </c>
      <c r="J16" s="41">
        <v>15</v>
      </c>
      <c r="K16" s="41">
        <v>11</v>
      </c>
      <c r="L16" s="41">
        <v>17</v>
      </c>
      <c r="M16" s="41">
        <v>15</v>
      </c>
      <c r="N16" s="41">
        <f t="shared" si="1"/>
        <v>14.166666666666666</v>
      </c>
      <c r="O16" s="69">
        <f t="shared" si="0"/>
        <v>24.738095238095237</v>
      </c>
    </row>
    <row r="17" spans="1:15" ht="14.25" x14ac:dyDescent="0.2">
      <c r="A17" s="60" t="s">
        <v>25</v>
      </c>
      <c r="B17" s="41">
        <v>361</v>
      </c>
      <c r="C17" s="41">
        <v>366</v>
      </c>
      <c r="D17" s="41">
        <v>324</v>
      </c>
      <c r="E17" s="41">
        <v>325</v>
      </c>
      <c r="F17" s="41">
        <v>447</v>
      </c>
      <c r="G17" s="41">
        <v>375</v>
      </c>
      <c r="H17" s="41">
        <v>372</v>
      </c>
      <c r="I17" s="41">
        <v>339</v>
      </c>
      <c r="J17" s="41">
        <v>388</v>
      </c>
      <c r="K17" s="41">
        <v>402</v>
      </c>
      <c r="L17" s="41">
        <v>358</v>
      </c>
      <c r="M17" s="41">
        <v>330</v>
      </c>
      <c r="N17" s="41">
        <f t="shared" si="1"/>
        <v>365.58333333333331</v>
      </c>
      <c r="O17" s="69">
        <f t="shared" si="0"/>
        <v>627.36904761904759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4413</v>
      </c>
      <c r="C20" s="20">
        <f t="shared" si="2"/>
        <v>4305</v>
      </c>
      <c r="D20" s="20">
        <f t="shared" si="2"/>
        <v>4129</v>
      </c>
      <c r="E20" s="20">
        <f t="shared" si="2"/>
        <v>4115</v>
      </c>
      <c r="F20" s="20">
        <f>SUM(F7:F19)</f>
        <v>3956</v>
      </c>
      <c r="G20" s="20">
        <f t="shared" si="2"/>
        <v>4471</v>
      </c>
      <c r="H20" s="20">
        <f t="shared" si="2"/>
        <v>5019</v>
      </c>
      <c r="I20" s="20">
        <f t="shared" si="2"/>
        <v>4633</v>
      </c>
      <c r="J20" s="20">
        <f t="shared" si="2"/>
        <v>4218</v>
      </c>
      <c r="K20" s="20">
        <f t="shared" si="2"/>
        <v>3855</v>
      </c>
      <c r="L20" s="20">
        <f t="shared" si="2"/>
        <v>3783</v>
      </c>
      <c r="M20" s="20">
        <f t="shared" si="2"/>
        <v>4314</v>
      </c>
      <c r="N20" s="20">
        <f t="shared" si="1"/>
        <v>4267.583333333333</v>
      </c>
      <c r="O20" s="71">
        <f t="shared" si="0"/>
        <v>7295.0833333333339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2.6090195336517998E-2</v>
      </c>
      <c r="C22" s="30">
        <f t="shared" ref="C22:N22" si="3">C20/$D$55</f>
        <v>2.5451686137255829E-2</v>
      </c>
      <c r="D22" s="30">
        <f t="shared" si="3"/>
        <v>2.4411152627347114E-2</v>
      </c>
      <c r="E22" s="30">
        <f t="shared" si="3"/>
        <v>2.4328382916331645E-2</v>
      </c>
      <c r="F22" s="30">
        <f t="shared" si="3"/>
        <v>2.3388355484084567E-2</v>
      </c>
      <c r="G22" s="30">
        <f t="shared" si="3"/>
        <v>2.6433098425010643E-2</v>
      </c>
      <c r="H22" s="30">
        <f t="shared" si="3"/>
        <v>2.9672941399044601E-2</v>
      </c>
      <c r="I22" s="30">
        <f t="shared" si="3"/>
        <v>2.7390862223903894E-2</v>
      </c>
      <c r="J22" s="30">
        <f t="shared" si="3"/>
        <v>2.4937331504516862E-2</v>
      </c>
      <c r="K22" s="30">
        <f t="shared" si="3"/>
        <v>2.2791231140330132E-2</v>
      </c>
      <c r="L22" s="30">
        <f t="shared" si="3"/>
        <v>2.2365558340822021E-2</v>
      </c>
      <c r="M22" s="30">
        <f t="shared" si="3"/>
        <v>2.5504895237194344E-2</v>
      </c>
      <c r="N22" s="30">
        <f t="shared" si="3"/>
        <v>2.5230474231029969E-2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64</v>
      </c>
      <c r="C34" s="39">
        <v>58</v>
      </c>
      <c r="D34" s="43">
        <v>54</v>
      </c>
      <c r="E34" s="39">
        <v>53</v>
      </c>
      <c r="F34" s="39">
        <v>52</v>
      </c>
      <c r="G34" s="39">
        <v>53</v>
      </c>
      <c r="H34" s="39">
        <v>54</v>
      </c>
      <c r="I34" s="39">
        <v>55</v>
      </c>
      <c r="J34" s="39">
        <v>65</v>
      </c>
      <c r="K34" s="39">
        <v>64</v>
      </c>
      <c r="L34" s="39">
        <v>56</v>
      </c>
      <c r="M34" s="39">
        <v>59</v>
      </c>
      <c r="N34" s="39">
        <f>(B34+C34+D34+E34+F34+G34+H34+I34+J34+K34+L34+M34)/12</f>
        <v>57.25</v>
      </c>
      <c r="O34" s="22"/>
    </row>
    <row r="35" spans="1:16" ht="14.25" x14ac:dyDescent="0.2">
      <c r="A35" s="53" t="s">
        <v>16</v>
      </c>
      <c r="B35" s="41">
        <v>216</v>
      </c>
      <c r="C35" s="41">
        <v>197</v>
      </c>
      <c r="D35" s="44">
        <v>192</v>
      </c>
      <c r="E35" s="41">
        <v>354</v>
      </c>
      <c r="F35" s="41">
        <v>261</v>
      </c>
      <c r="G35" s="41">
        <v>618</v>
      </c>
      <c r="H35" s="41">
        <v>730</v>
      </c>
      <c r="I35" s="41">
        <v>670</v>
      </c>
      <c r="J35" s="41">
        <v>422</v>
      </c>
      <c r="K35" s="41">
        <v>236</v>
      </c>
      <c r="L35" s="41">
        <v>195</v>
      </c>
      <c r="M35" s="41">
        <v>327</v>
      </c>
      <c r="N35" s="41">
        <f t="shared" ref="N35:N47" si="4">(B35+C35+D35+E35+F35+G35+H35+I35+J35+K35+L35+M35)/12</f>
        <v>368.16666666666669</v>
      </c>
      <c r="O35" s="21"/>
    </row>
    <row r="36" spans="1:16" ht="14.25" x14ac:dyDescent="0.2">
      <c r="A36" s="53" t="s">
        <v>17</v>
      </c>
      <c r="B36" s="41">
        <v>285</v>
      </c>
      <c r="C36" s="41">
        <v>262</v>
      </c>
      <c r="D36" s="44">
        <v>252</v>
      </c>
      <c r="E36" s="41">
        <v>237</v>
      </c>
      <c r="F36" s="41">
        <v>232</v>
      </c>
      <c r="G36" s="41">
        <v>245</v>
      </c>
      <c r="H36" s="41">
        <v>280</v>
      </c>
      <c r="I36" s="41">
        <v>278</v>
      </c>
      <c r="J36" s="41">
        <v>252</v>
      </c>
      <c r="K36" s="41">
        <v>231</v>
      </c>
      <c r="L36" s="41">
        <v>225</v>
      </c>
      <c r="M36" s="41">
        <v>222</v>
      </c>
      <c r="N36" s="41">
        <f t="shared" si="4"/>
        <v>250.08333333333334</v>
      </c>
      <c r="O36" s="21"/>
    </row>
    <row r="37" spans="1:16" ht="14.25" x14ac:dyDescent="0.2">
      <c r="A37" s="53" t="s">
        <v>18</v>
      </c>
      <c r="B37" s="41">
        <v>439</v>
      </c>
      <c r="C37" s="41">
        <v>439</v>
      </c>
      <c r="D37" s="44">
        <v>450</v>
      </c>
      <c r="E37" s="41">
        <v>451</v>
      </c>
      <c r="F37" s="41">
        <v>475</v>
      </c>
      <c r="G37" s="41">
        <v>468</v>
      </c>
      <c r="H37" s="41">
        <v>570</v>
      </c>
      <c r="I37" s="41">
        <v>534</v>
      </c>
      <c r="J37" s="41">
        <v>515</v>
      </c>
      <c r="K37" s="41">
        <v>464</v>
      </c>
      <c r="L37" s="41">
        <v>402</v>
      </c>
      <c r="M37" s="41">
        <v>470</v>
      </c>
      <c r="N37" s="41">
        <f t="shared" si="4"/>
        <v>473.08333333333331</v>
      </c>
      <c r="O37" s="21"/>
    </row>
    <row r="38" spans="1:16" ht="14.25" x14ac:dyDescent="0.2">
      <c r="A38" s="60" t="s">
        <v>19</v>
      </c>
      <c r="B38" s="41">
        <v>341</v>
      </c>
      <c r="C38" s="41">
        <v>344</v>
      </c>
      <c r="D38" s="44">
        <v>337</v>
      </c>
      <c r="E38" s="41">
        <v>335</v>
      </c>
      <c r="F38" s="41">
        <v>364</v>
      </c>
      <c r="G38" s="41">
        <v>511</v>
      </c>
      <c r="H38" s="41">
        <v>587</v>
      </c>
      <c r="I38" s="41">
        <v>547</v>
      </c>
      <c r="J38" s="41">
        <v>446</v>
      </c>
      <c r="K38" s="41">
        <v>432</v>
      </c>
      <c r="L38" s="41">
        <v>403</v>
      </c>
      <c r="M38" s="41">
        <v>363</v>
      </c>
      <c r="N38" s="41">
        <f t="shared" si="4"/>
        <v>417.5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0</v>
      </c>
      <c r="F39" s="41">
        <v>0</v>
      </c>
      <c r="G39" s="41">
        <v>0</v>
      </c>
      <c r="H39" s="41">
        <v>1</v>
      </c>
      <c r="I39" s="41">
        <v>1</v>
      </c>
      <c r="J39" s="41">
        <v>1</v>
      </c>
      <c r="K39" s="41">
        <v>0</v>
      </c>
      <c r="L39" s="41">
        <v>0</v>
      </c>
      <c r="M39" s="41">
        <v>1</v>
      </c>
      <c r="N39" s="41">
        <f t="shared" si="4"/>
        <v>0.58333333333333337</v>
      </c>
      <c r="O39" s="21"/>
    </row>
    <row r="40" spans="1:16" ht="14.25" x14ac:dyDescent="0.2">
      <c r="A40" s="53" t="s">
        <v>21</v>
      </c>
      <c r="B40" s="41">
        <v>61</v>
      </c>
      <c r="C40" s="41">
        <v>61</v>
      </c>
      <c r="D40" s="44">
        <v>65</v>
      </c>
      <c r="E40" s="41">
        <v>53</v>
      </c>
      <c r="F40" s="41">
        <v>53</v>
      </c>
      <c r="G40" s="41">
        <v>51</v>
      </c>
      <c r="H40" s="41">
        <v>59</v>
      </c>
      <c r="I40" s="41">
        <v>54</v>
      </c>
      <c r="J40" s="41">
        <v>51</v>
      </c>
      <c r="K40" s="41">
        <v>55</v>
      </c>
      <c r="L40" s="41">
        <v>51</v>
      </c>
      <c r="M40" s="41">
        <v>54</v>
      </c>
      <c r="N40" s="41">
        <f t="shared" si="4"/>
        <v>55.666666666666664</v>
      </c>
      <c r="O40" s="21"/>
    </row>
    <row r="41" spans="1:16" ht="14.25" x14ac:dyDescent="0.2">
      <c r="A41" s="53" t="s">
        <v>23</v>
      </c>
      <c r="B41" s="41">
        <v>40</v>
      </c>
      <c r="C41" s="41">
        <v>34</v>
      </c>
      <c r="D41" s="44">
        <v>40</v>
      </c>
      <c r="E41" s="41">
        <v>41</v>
      </c>
      <c r="F41" s="41">
        <v>39</v>
      </c>
      <c r="G41" s="41">
        <v>48</v>
      </c>
      <c r="H41" s="41">
        <v>55</v>
      </c>
      <c r="I41" s="41">
        <v>52</v>
      </c>
      <c r="J41" s="41">
        <v>34</v>
      </c>
      <c r="K41" s="41">
        <v>27</v>
      </c>
      <c r="L41" s="41">
        <v>26</v>
      </c>
      <c r="M41" s="41">
        <v>22</v>
      </c>
      <c r="N41" s="41">
        <f t="shared" si="4"/>
        <v>38.166666666666664</v>
      </c>
      <c r="O41" s="21"/>
    </row>
    <row r="42" spans="1:16" ht="14.25" x14ac:dyDescent="0.2">
      <c r="A42" s="53" t="s">
        <v>22</v>
      </c>
      <c r="B42" s="41">
        <v>589</v>
      </c>
      <c r="C42" s="41">
        <v>589</v>
      </c>
      <c r="D42" s="44">
        <v>553</v>
      </c>
      <c r="E42" s="41">
        <v>557</v>
      </c>
      <c r="F42" s="41">
        <v>535</v>
      </c>
      <c r="G42" s="41">
        <v>623</v>
      </c>
      <c r="H42" s="41">
        <v>745</v>
      </c>
      <c r="I42" s="41">
        <v>634</v>
      </c>
      <c r="J42" s="41">
        <v>542</v>
      </c>
      <c r="K42" s="41">
        <v>511</v>
      </c>
      <c r="L42" s="41">
        <v>484</v>
      </c>
      <c r="M42" s="41">
        <v>543</v>
      </c>
      <c r="N42" s="41">
        <f t="shared" si="4"/>
        <v>575.41666666666663</v>
      </c>
      <c r="O42" s="21"/>
    </row>
    <row r="43" spans="1:16" ht="14.25" x14ac:dyDescent="0.2">
      <c r="A43" s="60" t="s">
        <v>24</v>
      </c>
      <c r="B43" s="41">
        <v>1</v>
      </c>
      <c r="C43" s="41">
        <v>3</v>
      </c>
      <c r="D43" s="44">
        <v>4</v>
      </c>
      <c r="E43" s="41">
        <v>4</v>
      </c>
      <c r="F43" s="41">
        <v>4</v>
      </c>
      <c r="G43" s="41">
        <v>9</v>
      </c>
      <c r="H43" s="41">
        <v>11</v>
      </c>
      <c r="I43" s="41">
        <v>9</v>
      </c>
      <c r="J43" s="41">
        <v>4</v>
      </c>
      <c r="K43" s="41">
        <v>2</v>
      </c>
      <c r="L43" s="41">
        <v>2</v>
      </c>
      <c r="M43" s="41">
        <v>2</v>
      </c>
      <c r="N43" s="41">
        <f t="shared" si="4"/>
        <v>4.583333333333333</v>
      </c>
      <c r="O43" s="21"/>
    </row>
    <row r="44" spans="1:16" ht="14.25" x14ac:dyDescent="0.2">
      <c r="A44" s="60" t="s">
        <v>25</v>
      </c>
      <c r="B44" s="41">
        <v>222</v>
      </c>
      <c r="C44" s="41">
        <v>229</v>
      </c>
      <c r="D44" s="44">
        <v>215</v>
      </c>
      <c r="E44" s="41">
        <v>204</v>
      </c>
      <c r="F44" s="41">
        <v>300</v>
      </c>
      <c r="G44" s="41">
        <v>261</v>
      </c>
      <c r="H44" s="41">
        <v>266</v>
      </c>
      <c r="I44" s="41">
        <v>237</v>
      </c>
      <c r="J44" s="41">
        <v>252</v>
      </c>
      <c r="K44" s="41">
        <v>277</v>
      </c>
      <c r="L44" s="41">
        <v>228</v>
      </c>
      <c r="M44" s="41">
        <v>213</v>
      </c>
      <c r="N44" s="41">
        <f t="shared" si="4"/>
        <v>242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2259</v>
      </c>
      <c r="C47" s="20">
        <f t="shared" si="5"/>
        <v>2217</v>
      </c>
      <c r="D47" s="20">
        <f t="shared" si="5"/>
        <v>2163</v>
      </c>
      <c r="E47" s="20">
        <f t="shared" si="5"/>
        <v>2289</v>
      </c>
      <c r="F47" s="20">
        <f>SUM(F34:F46)</f>
        <v>2315</v>
      </c>
      <c r="G47" s="20">
        <f t="shared" si="5"/>
        <v>2887</v>
      </c>
      <c r="H47" s="20">
        <f t="shared" si="5"/>
        <v>3358</v>
      </c>
      <c r="I47" s="20">
        <f t="shared" si="5"/>
        <v>3071</v>
      </c>
      <c r="J47" s="20">
        <f t="shared" si="5"/>
        <v>2584</v>
      </c>
      <c r="K47" s="20">
        <f t="shared" si="5"/>
        <v>2299</v>
      </c>
      <c r="L47" s="20">
        <f t="shared" si="5"/>
        <v>2072</v>
      </c>
      <c r="M47" s="20">
        <f t="shared" si="5"/>
        <v>2276</v>
      </c>
      <c r="N47" s="20">
        <f t="shared" si="4"/>
        <v>2482.5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0.51189666893269881</v>
      </c>
      <c r="C49" s="26">
        <f t="shared" si="6"/>
        <v>0.51498257839721251</v>
      </c>
      <c r="D49" s="26">
        <f t="shared" si="6"/>
        <v>0.5238556551223057</v>
      </c>
      <c r="E49" s="26">
        <f t="shared" si="6"/>
        <v>0.55625759416767917</v>
      </c>
      <c r="F49" s="26">
        <f t="shared" si="6"/>
        <v>0.58518705763397372</v>
      </c>
      <c r="G49" s="26">
        <f t="shared" si="6"/>
        <v>0.64571684186982781</v>
      </c>
      <c r="H49" s="26">
        <f t="shared" si="6"/>
        <v>0.66905758119147241</v>
      </c>
      <c r="I49" s="26">
        <f t="shared" si="6"/>
        <v>0.66285344269371893</v>
      </c>
      <c r="J49" s="26">
        <f t="shared" si="6"/>
        <v>0.61261261261261257</v>
      </c>
      <c r="K49" s="26">
        <f t="shared" si="6"/>
        <v>0.59636835278858624</v>
      </c>
      <c r="L49" s="26">
        <f t="shared" si="6"/>
        <v>0.54771345492994983</v>
      </c>
      <c r="M49" s="26">
        <f t="shared" si="6"/>
        <v>0.5275846082522021</v>
      </c>
      <c r="N49" s="26">
        <f t="shared" si="6"/>
        <v>0.58171096053582239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2008</v>
      </c>
      <c r="C55" s="28"/>
      <c r="D55" s="73">
        <v>169144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opLeftCell="A13" zoomScale="80" workbookViewId="0">
      <selection activeCell="Q7" sqref="Q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254</v>
      </c>
      <c r="C7" s="39">
        <v>229</v>
      </c>
      <c r="D7" s="39">
        <v>226</v>
      </c>
      <c r="E7" s="39">
        <v>220</v>
      </c>
      <c r="F7" s="39">
        <v>204</v>
      </c>
      <c r="G7" s="39">
        <v>186</v>
      </c>
      <c r="H7" s="39">
        <v>195</v>
      </c>
      <c r="I7" s="39">
        <v>187</v>
      </c>
      <c r="J7" s="39">
        <v>190</v>
      </c>
      <c r="K7" s="39">
        <v>208</v>
      </c>
      <c r="L7" s="39">
        <v>209</v>
      </c>
      <c r="M7" s="39">
        <v>210</v>
      </c>
      <c r="N7" s="39">
        <f>(B7+C7+D7+E7+F7+G7+H7+I7+J7+K7+L7+M7)/12</f>
        <v>209.83333333333334</v>
      </c>
      <c r="O7" s="68">
        <f t="shared" ref="O7:O20" si="0">(C7+D7+E7+F7+G7+H7+I7+J7+K7+L7+M7+N7)/7</f>
        <v>353.40476190476193</v>
      </c>
    </row>
    <row r="8" spans="1:16" ht="14.25" x14ac:dyDescent="0.2">
      <c r="A8" s="53" t="s">
        <v>16</v>
      </c>
      <c r="B8" s="41">
        <v>334</v>
      </c>
      <c r="C8" s="41">
        <v>319</v>
      </c>
      <c r="D8" s="41">
        <v>331</v>
      </c>
      <c r="E8" s="41">
        <v>481</v>
      </c>
      <c r="F8" s="41">
        <v>422</v>
      </c>
      <c r="G8" s="41">
        <v>723</v>
      </c>
      <c r="H8" s="41">
        <v>1012</v>
      </c>
      <c r="I8" s="41">
        <v>972</v>
      </c>
      <c r="J8" s="41">
        <v>615</v>
      </c>
      <c r="K8" s="41">
        <v>415</v>
      </c>
      <c r="L8" s="41">
        <v>374</v>
      </c>
      <c r="M8" s="41">
        <v>517</v>
      </c>
      <c r="N8" s="41">
        <f t="shared" ref="N8:N20" si="1">(B8+C8+D8+E8+F8+G8+H8+I8+J8+K8+L8+M8)/12</f>
        <v>542.91666666666663</v>
      </c>
      <c r="O8" s="69">
        <f t="shared" si="0"/>
        <v>960.55952380952385</v>
      </c>
    </row>
    <row r="9" spans="1:16" ht="14.25" x14ac:dyDescent="0.2">
      <c r="A9" s="53" t="s">
        <v>17</v>
      </c>
      <c r="B9" s="41">
        <v>748</v>
      </c>
      <c r="C9" s="41">
        <v>744</v>
      </c>
      <c r="D9" s="41">
        <v>715</v>
      </c>
      <c r="E9" s="41">
        <v>704</v>
      </c>
      <c r="F9" s="41">
        <v>696</v>
      </c>
      <c r="G9" s="41">
        <v>624</v>
      </c>
      <c r="H9" s="41">
        <v>759</v>
      </c>
      <c r="I9" s="41">
        <v>746</v>
      </c>
      <c r="J9" s="41">
        <v>636</v>
      </c>
      <c r="K9" s="41">
        <v>628</v>
      </c>
      <c r="L9" s="41">
        <v>581</v>
      </c>
      <c r="M9" s="41">
        <v>568</v>
      </c>
      <c r="N9" s="41">
        <f t="shared" si="1"/>
        <v>679.08333333333337</v>
      </c>
      <c r="O9" s="69">
        <f t="shared" si="0"/>
        <v>1154.297619047619</v>
      </c>
    </row>
    <row r="10" spans="1:16" ht="14.25" x14ac:dyDescent="0.2">
      <c r="A10" s="53" t="s">
        <v>18</v>
      </c>
      <c r="B10" s="41">
        <v>731</v>
      </c>
      <c r="C10" s="41">
        <v>687</v>
      </c>
      <c r="D10" s="41">
        <v>634</v>
      </c>
      <c r="E10" s="41">
        <v>653</v>
      </c>
      <c r="F10" s="41">
        <v>697</v>
      </c>
      <c r="G10" s="41">
        <v>537</v>
      </c>
      <c r="H10" s="41">
        <v>660</v>
      </c>
      <c r="I10" s="41">
        <v>631</v>
      </c>
      <c r="J10" s="41">
        <v>519</v>
      </c>
      <c r="K10" s="41">
        <v>484</v>
      </c>
      <c r="L10" s="41">
        <v>474</v>
      </c>
      <c r="M10" s="41">
        <v>491</v>
      </c>
      <c r="N10" s="41">
        <f t="shared" si="1"/>
        <v>599.83333333333337</v>
      </c>
      <c r="O10" s="69">
        <f t="shared" si="0"/>
        <v>1009.547619047619</v>
      </c>
    </row>
    <row r="11" spans="1:16" ht="14.25" x14ac:dyDescent="0.2">
      <c r="A11" s="60" t="s">
        <v>19</v>
      </c>
      <c r="B11" s="41">
        <v>685</v>
      </c>
      <c r="C11" s="41">
        <v>654</v>
      </c>
      <c r="D11" s="41">
        <v>637</v>
      </c>
      <c r="E11" s="41">
        <v>597</v>
      </c>
      <c r="F11" s="41">
        <v>590</v>
      </c>
      <c r="G11" s="41">
        <v>634</v>
      </c>
      <c r="H11" s="41">
        <v>743</v>
      </c>
      <c r="I11" s="41">
        <v>744</v>
      </c>
      <c r="J11" s="41">
        <v>589</v>
      </c>
      <c r="K11" s="41">
        <v>553</v>
      </c>
      <c r="L11" s="41">
        <v>615</v>
      </c>
      <c r="M11" s="41">
        <v>606</v>
      </c>
      <c r="N11" s="41">
        <f t="shared" si="1"/>
        <v>637.25</v>
      </c>
      <c r="O11" s="69">
        <f t="shared" si="0"/>
        <v>1085.6071428571429</v>
      </c>
    </row>
    <row r="12" spans="1:16" ht="14.25" x14ac:dyDescent="0.2">
      <c r="A12" s="61" t="s">
        <v>20</v>
      </c>
      <c r="B12" s="41">
        <v>10</v>
      </c>
      <c r="C12" s="41">
        <v>9</v>
      </c>
      <c r="D12" s="41">
        <v>6</v>
      </c>
      <c r="E12" s="41">
        <v>9</v>
      </c>
      <c r="F12" s="41">
        <v>9</v>
      </c>
      <c r="G12" s="41">
        <v>7</v>
      </c>
      <c r="H12" s="41">
        <v>7</v>
      </c>
      <c r="I12" s="41">
        <v>6</v>
      </c>
      <c r="J12" s="41">
        <v>5</v>
      </c>
      <c r="K12" s="41">
        <v>5</v>
      </c>
      <c r="L12" s="42">
        <v>3</v>
      </c>
      <c r="M12" s="41">
        <v>6</v>
      </c>
      <c r="N12" s="41">
        <f t="shared" si="1"/>
        <v>6.833333333333333</v>
      </c>
      <c r="O12" s="69">
        <f t="shared" si="0"/>
        <v>11.261904761904761</v>
      </c>
    </row>
    <row r="13" spans="1:16" ht="14.25" x14ac:dyDescent="0.2">
      <c r="A13" s="53" t="s">
        <v>21</v>
      </c>
      <c r="B13" s="41">
        <v>658</v>
      </c>
      <c r="C13" s="41">
        <v>596</v>
      </c>
      <c r="D13" s="41">
        <v>478</v>
      </c>
      <c r="E13" s="41">
        <v>454</v>
      </c>
      <c r="F13" s="41">
        <v>424</v>
      </c>
      <c r="G13" s="41">
        <v>366</v>
      </c>
      <c r="H13" s="41">
        <v>386</v>
      </c>
      <c r="I13" s="41">
        <v>374</v>
      </c>
      <c r="J13" s="41">
        <v>365</v>
      </c>
      <c r="K13" s="41">
        <v>356</v>
      </c>
      <c r="L13" s="41">
        <v>365</v>
      </c>
      <c r="M13" s="41">
        <v>399</v>
      </c>
      <c r="N13" s="41">
        <f t="shared" si="1"/>
        <v>435.08333333333331</v>
      </c>
      <c r="O13" s="69">
        <f t="shared" si="0"/>
        <v>714.0119047619047</v>
      </c>
    </row>
    <row r="14" spans="1:16" ht="14.25" x14ac:dyDescent="0.2">
      <c r="A14" s="53" t="s">
        <v>23</v>
      </c>
      <c r="B14" s="41">
        <v>216</v>
      </c>
      <c r="C14" s="41">
        <v>207</v>
      </c>
      <c r="D14" s="41">
        <v>177</v>
      </c>
      <c r="E14" s="41">
        <v>166</v>
      </c>
      <c r="F14" s="41">
        <v>152</v>
      </c>
      <c r="G14" s="41">
        <v>141</v>
      </c>
      <c r="H14" s="41">
        <v>141</v>
      </c>
      <c r="I14" s="41">
        <v>146</v>
      </c>
      <c r="J14" s="41">
        <v>120</v>
      </c>
      <c r="K14" s="41">
        <v>117</v>
      </c>
      <c r="L14" s="41">
        <v>109</v>
      </c>
      <c r="M14" s="41">
        <v>108</v>
      </c>
      <c r="N14" s="41">
        <f t="shared" si="1"/>
        <v>150</v>
      </c>
      <c r="O14" s="69">
        <f t="shared" si="0"/>
        <v>247.71428571428572</v>
      </c>
    </row>
    <row r="15" spans="1:16" ht="14.25" x14ac:dyDescent="0.2">
      <c r="A15" s="53" t="s">
        <v>22</v>
      </c>
      <c r="B15" s="41">
        <v>1302</v>
      </c>
      <c r="C15" s="41">
        <v>1300</v>
      </c>
      <c r="D15" s="41">
        <v>1089</v>
      </c>
      <c r="E15" s="41">
        <v>1057</v>
      </c>
      <c r="F15" s="41">
        <v>1009</v>
      </c>
      <c r="G15" s="41">
        <v>870</v>
      </c>
      <c r="H15" s="41">
        <v>1125</v>
      </c>
      <c r="I15" s="41">
        <v>1064</v>
      </c>
      <c r="J15" s="41">
        <v>862</v>
      </c>
      <c r="K15" s="41">
        <v>879</v>
      </c>
      <c r="L15" s="41">
        <v>873</v>
      </c>
      <c r="M15" s="41">
        <v>998</v>
      </c>
      <c r="N15" s="41">
        <f t="shared" si="1"/>
        <v>1035.6666666666667</v>
      </c>
      <c r="O15" s="69">
        <f t="shared" si="0"/>
        <v>1737.3809523809523</v>
      </c>
    </row>
    <row r="16" spans="1:16" ht="14.25" x14ac:dyDescent="0.2">
      <c r="A16" s="53" t="s">
        <v>24</v>
      </c>
      <c r="B16" s="41">
        <v>49</v>
      </c>
      <c r="C16" s="41">
        <v>47</v>
      </c>
      <c r="D16" s="41">
        <v>43</v>
      </c>
      <c r="E16" s="41">
        <v>39</v>
      </c>
      <c r="F16" s="41">
        <v>38</v>
      </c>
      <c r="G16" s="41">
        <v>36</v>
      </c>
      <c r="H16" s="41">
        <v>32</v>
      </c>
      <c r="I16" s="41">
        <v>27</v>
      </c>
      <c r="J16" s="41">
        <v>24</v>
      </c>
      <c r="K16" s="41">
        <v>24</v>
      </c>
      <c r="L16" s="41">
        <v>22</v>
      </c>
      <c r="M16" s="41">
        <v>20</v>
      </c>
      <c r="N16" s="41">
        <f t="shared" si="1"/>
        <v>33.416666666666664</v>
      </c>
      <c r="O16" s="69">
        <f t="shared" si="0"/>
        <v>55.05952380952381</v>
      </c>
    </row>
    <row r="17" spans="1:15" ht="14.25" x14ac:dyDescent="0.2">
      <c r="A17" s="60" t="s">
        <v>25</v>
      </c>
      <c r="B17" s="41">
        <v>360</v>
      </c>
      <c r="C17" s="41">
        <v>381</v>
      </c>
      <c r="D17" s="41">
        <v>339</v>
      </c>
      <c r="E17" s="41">
        <v>319</v>
      </c>
      <c r="F17" s="41">
        <v>500</v>
      </c>
      <c r="G17" s="41">
        <v>303</v>
      </c>
      <c r="H17" s="41">
        <v>353</v>
      </c>
      <c r="I17" s="41">
        <v>358</v>
      </c>
      <c r="J17" s="41">
        <v>307</v>
      </c>
      <c r="K17" s="41">
        <v>383</v>
      </c>
      <c r="L17" s="41">
        <v>343</v>
      </c>
      <c r="M17" s="41">
        <v>292</v>
      </c>
      <c r="N17" s="41">
        <f t="shared" si="1"/>
        <v>353.16666666666669</v>
      </c>
      <c r="O17" s="69">
        <f t="shared" si="0"/>
        <v>604.45238095238096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5347</v>
      </c>
      <c r="C20" s="20">
        <f t="shared" si="2"/>
        <v>5173</v>
      </c>
      <c r="D20" s="20">
        <f t="shared" si="2"/>
        <v>4675</v>
      </c>
      <c r="E20" s="20">
        <f t="shared" si="2"/>
        <v>4699</v>
      </c>
      <c r="F20" s="20">
        <f>SUM(F7:F19)</f>
        <v>4741</v>
      </c>
      <c r="G20" s="20">
        <f t="shared" si="2"/>
        <v>4427</v>
      </c>
      <c r="H20" s="20">
        <f t="shared" si="2"/>
        <v>5413</v>
      </c>
      <c r="I20" s="20">
        <f t="shared" si="2"/>
        <v>5255</v>
      </c>
      <c r="J20" s="20">
        <f t="shared" si="2"/>
        <v>4232</v>
      </c>
      <c r="K20" s="20">
        <f t="shared" si="2"/>
        <v>4052</v>
      </c>
      <c r="L20" s="20">
        <f t="shared" si="2"/>
        <v>3968</v>
      </c>
      <c r="M20" s="20">
        <f t="shared" si="2"/>
        <v>4215</v>
      </c>
      <c r="N20" s="20">
        <f t="shared" si="1"/>
        <v>4683.083333333333</v>
      </c>
      <c r="O20" s="71">
        <f t="shared" si="0"/>
        <v>7933.2976190476193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 t="shared" ref="B22:O22" si="3">B20/$D$54</f>
        <v>3.266739980449658E-2</v>
      </c>
      <c r="C22" s="30">
        <f t="shared" si="3"/>
        <v>3.1604349951124142E-2</v>
      </c>
      <c r="D22" s="30">
        <f t="shared" si="3"/>
        <v>2.8561827956989246E-2</v>
      </c>
      <c r="E22" s="30">
        <f t="shared" si="3"/>
        <v>2.8708455522971653E-2</v>
      </c>
      <c r="F22" s="30">
        <f t="shared" si="3"/>
        <v>2.896505376344086E-2</v>
      </c>
      <c r="G22" s="30">
        <f t="shared" si="3"/>
        <v>2.7046676441837732E-2</v>
      </c>
      <c r="H22" s="30">
        <f t="shared" si="3"/>
        <v>3.3070625610948194E-2</v>
      </c>
      <c r="I22" s="30">
        <f t="shared" si="3"/>
        <v>3.2105327468230693E-2</v>
      </c>
      <c r="J22" s="30">
        <f t="shared" si="3"/>
        <v>2.5855327468230695E-2</v>
      </c>
      <c r="K22" s="30">
        <f t="shared" si="3"/>
        <v>2.475562072336266E-2</v>
      </c>
      <c r="L22" s="30">
        <f t="shared" si="3"/>
        <v>2.4242424242424242E-2</v>
      </c>
      <c r="M22" s="30">
        <f>M20/D55</f>
        <v>2.5734643164597924E-2</v>
      </c>
      <c r="N22" s="30">
        <f>N20/D55</f>
        <v>2.8592521587997417E-2</v>
      </c>
      <c r="O22" s="31">
        <f t="shared" si="3"/>
        <v>4.8468338337289953E-2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59</v>
      </c>
      <c r="C34" s="39">
        <v>56</v>
      </c>
      <c r="D34" s="43">
        <v>59</v>
      </c>
      <c r="E34" s="39">
        <v>54</v>
      </c>
      <c r="F34" s="39">
        <v>52</v>
      </c>
      <c r="G34" s="39">
        <v>48</v>
      </c>
      <c r="H34" s="39">
        <v>59</v>
      </c>
      <c r="I34" s="39">
        <v>55</v>
      </c>
      <c r="J34" s="39">
        <v>61</v>
      </c>
      <c r="K34" s="39">
        <v>64</v>
      </c>
      <c r="L34" s="39">
        <v>57</v>
      </c>
      <c r="M34" s="39">
        <v>56</v>
      </c>
      <c r="N34" s="39">
        <f>(B34+C34+D34+E34+F34+G34+H34+I34+J34+K34+L34+M34)/12</f>
        <v>56.666666666666664</v>
      </c>
      <c r="O34" s="22"/>
    </row>
    <row r="35" spans="1:16" ht="14.25" x14ac:dyDescent="0.2">
      <c r="A35" s="53" t="s">
        <v>16</v>
      </c>
      <c r="B35" s="41">
        <v>175</v>
      </c>
      <c r="C35" s="41">
        <v>166</v>
      </c>
      <c r="D35" s="44">
        <v>177</v>
      </c>
      <c r="E35" s="41">
        <v>305</v>
      </c>
      <c r="F35" s="41">
        <v>251</v>
      </c>
      <c r="G35" s="41">
        <v>481</v>
      </c>
      <c r="H35" s="41">
        <v>716</v>
      </c>
      <c r="I35" s="41">
        <v>695</v>
      </c>
      <c r="J35" s="41">
        <v>393</v>
      </c>
      <c r="K35" s="41">
        <v>246</v>
      </c>
      <c r="L35" s="41">
        <v>202</v>
      </c>
      <c r="M35" s="41">
        <v>323</v>
      </c>
      <c r="N35" s="41">
        <f t="shared" ref="N35:N47" si="4">(B35+C35+D35+E35+F35+G35+H35+I35+J35+K35+L35+M35)/12</f>
        <v>344.16666666666669</v>
      </c>
      <c r="O35" s="21"/>
    </row>
    <row r="36" spans="1:16" ht="14.25" x14ac:dyDescent="0.2">
      <c r="A36" s="53" t="s">
        <v>17</v>
      </c>
      <c r="B36" s="41">
        <v>389</v>
      </c>
      <c r="C36" s="41">
        <v>388</v>
      </c>
      <c r="D36" s="44">
        <v>378</v>
      </c>
      <c r="E36" s="41">
        <v>381</v>
      </c>
      <c r="F36" s="41">
        <v>373</v>
      </c>
      <c r="G36" s="41">
        <v>327</v>
      </c>
      <c r="H36" s="41">
        <v>435</v>
      </c>
      <c r="I36" s="41">
        <v>434</v>
      </c>
      <c r="J36" s="41">
        <v>334</v>
      </c>
      <c r="K36" s="41">
        <v>320</v>
      </c>
      <c r="L36" s="41">
        <v>281</v>
      </c>
      <c r="M36" s="41">
        <v>280</v>
      </c>
      <c r="N36" s="41">
        <f t="shared" si="4"/>
        <v>360</v>
      </c>
      <c r="O36" s="21"/>
    </row>
    <row r="37" spans="1:16" ht="14.25" x14ac:dyDescent="0.2">
      <c r="A37" s="53" t="s">
        <v>18</v>
      </c>
      <c r="B37" s="41">
        <v>624</v>
      </c>
      <c r="C37" s="41">
        <v>566</v>
      </c>
      <c r="D37" s="44">
        <v>541</v>
      </c>
      <c r="E37" s="41">
        <v>559</v>
      </c>
      <c r="F37" s="41">
        <v>582</v>
      </c>
      <c r="G37" s="41">
        <v>458</v>
      </c>
      <c r="H37" s="41">
        <v>574</v>
      </c>
      <c r="I37" s="41">
        <v>558</v>
      </c>
      <c r="J37" s="41">
        <v>453</v>
      </c>
      <c r="K37" s="41">
        <v>426</v>
      </c>
      <c r="L37" s="41">
        <v>415</v>
      </c>
      <c r="M37" s="41">
        <v>425</v>
      </c>
      <c r="N37" s="41">
        <f t="shared" si="4"/>
        <v>515.08333333333337</v>
      </c>
      <c r="O37" s="21"/>
    </row>
    <row r="38" spans="1:16" ht="14.25" x14ac:dyDescent="0.2">
      <c r="A38" s="60" t="s">
        <v>19</v>
      </c>
      <c r="B38" s="41">
        <v>406</v>
      </c>
      <c r="C38" s="41">
        <v>377</v>
      </c>
      <c r="D38" s="44">
        <v>368</v>
      </c>
      <c r="E38" s="41">
        <v>349</v>
      </c>
      <c r="F38" s="41">
        <v>376</v>
      </c>
      <c r="G38" s="41">
        <v>462</v>
      </c>
      <c r="H38" s="41">
        <v>574</v>
      </c>
      <c r="I38" s="41">
        <v>573</v>
      </c>
      <c r="J38" s="41">
        <v>395</v>
      </c>
      <c r="K38" s="41">
        <v>360</v>
      </c>
      <c r="L38" s="41">
        <v>356</v>
      </c>
      <c r="M38" s="41">
        <v>335</v>
      </c>
      <c r="N38" s="41">
        <f t="shared" si="4"/>
        <v>410.91666666666669</v>
      </c>
      <c r="O38" s="21"/>
    </row>
    <row r="39" spans="1:16" ht="14.25" x14ac:dyDescent="0.2">
      <c r="A39" s="61" t="s">
        <v>20</v>
      </c>
      <c r="B39" s="41">
        <v>1</v>
      </c>
      <c r="C39" s="41">
        <v>0</v>
      </c>
      <c r="D39" s="44">
        <v>0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76</v>
      </c>
      <c r="C40" s="41">
        <v>74</v>
      </c>
      <c r="D40" s="44">
        <v>71</v>
      </c>
      <c r="E40" s="41">
        <v>76</v>
      </c>
      <c r="F40" s="41">
        <v>71</v>
      </c>
      <c r="G40" s="41">
        <v>65</v>
      </c>
      <c r="H40" s="41">
        <v>75</v>
      </c>
      <c r="I40" s="41">
        <v>69</v>
      </c>
      <c r="J40" s="41">
        <v>59</v>
      </c>
      <c r="K40" s="41">
        <v>58</v>
      </c>
      <c r="L40" s="41">
        <v>60</v>
      </c>
      <c r="M40" s="41">
        <v>59</v>
      </c>
      <c r="N40" s="41">
        <f t="shared" si="4"/>
        <v>67.75</v>
      </c>
      <c r="O40" s="21"/>
    </row>
    <row r="41" spans="1:16" ht="14.25" x14ac:dyDescent="0.2">
      <c r="A41" s="53" t="s">
        <v>23</v>
      </c>
      <c r="B41" s="41">
        <v>60</v>
      </c>
      <c r="C41" s="41">
        <v>56</v>
      </c>
      <c r="D41" s="44">
        <v>54</v>
      </c>
      <c r="E41" s="41">
        <v>53</v>
      </c>
      <c r="F41" s="41">
        <v>46</v>
      </c>
      <c r="G41" s="41">
        <v>57</v>
      </c>
      <c r="H41" s="41">
        <v>64</v>
      </c>
      <c r="I41" s="41">
        <v>64</v>
      </c>
      <c r="J41" s="41">
        <v>51</v>
      </c>
      <c r="K41" s="41">
        <v>45</v>
      </c>
      <c r="L41" s="41">
        <v>43</v>
      </c>
      <c r="M41" s="41">
        <v>41</v>
      </c>
      <c r="N41" s="41">
        <f t="shared" si="4"/>
        <v>52.833333333333336</v>
      </c>
      <c r="O41" s="21"/>
    </row>
    <row r="42" spans="1:16" ht="14.25" x14ac:dyDescent="0.2">
      <c r="A42" s="53" t="s">
        <v>22</v>
      </c>
      <c r="B42" s="41">
        <v>728</v>
      </c>
      <c r="C42" s="41">
        <v>723</v>
      </c>
      <c r="D42" s="44">
        <v>647</v>
      </c>
      <c r="E42" s="41">
        <v>650</v>
      </c>
      <c r="F42" s="41">
        <v>632</v>
      </c>
      <c r="G42" s="41">
        <v>571</v>
      </c>
      <c r="H42" s="41">
        <v>816</v>
      </c>
      <c r="I42" s="41">
        <v>764</v>
      </c>
      <c r="J42" s="41">
        <v>573</v>
      </c>
      <c r="K42" s="41">
        <v>590</v>
      </c>
      <c r="L42" s="41">
        <v>554</v>
      </c>
      <c r="M42" s="41">
        <v>558</v>
      </c>
      <c r="N42" s="41">
        <f t="shared" si="4"/>
        <v>650.5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1</v>
      </c>
      <c r="G43" s="41">
        <v>3</v>
      </c>
      <c r="H43" s="41">
        <v>4</v>
      </c>
      <c r="I43" s="41">
        <v>4</v>
      </c>
      <c r="J43" s="41">
        <v>2</v>
      </c>
      <c r="K43" s="41">
        <v>1</v>
      </c>
      <c r="L43" s="41">
        <v>1</v>
      </c>
      <c r="M43" s="41">
        <v>1</v>
      </c>
      <c r="N43" s="41">
        <f t="shared" si="4"/>
        <v>1.4166666666666667</v>
      </c>
      <c r="O43" s="21"/>
    </row>
    <row r="44" spans="1:16" ht="14.25" x14ac:dyDescent="0.2">
      <c r="A44" s="60" t="s">
        <v>25</v>
      </c>
      <c r="B44" s="41">
        <v>233</v>
      </c>
      <c r="C44" s="41">
        <v>242</v>
      </c>
      <c r="D44" s="44">
        <v>222</v>
      </c>
      <c r="E44" s="41">
        <v>200</v>
      </c>
      <c r="F44" s="41">
        <v>335</v>
      </c>
      <c r="G44" s="41">
        <v>209</v>
      </c>
      <c r="H44" s="41">
        <v>245</v>
      </c>
      <c r="I44" s="41">
        <v>243</v>
      </c>
      <c r="J44" s="41">
        <v>204</v>
      </c>
      <c r="K44" s="41">
        <v>260</v>
      </c>
      <c r="L44" s="41">
        <v>223</v>
      </c>
      <c r="M44" s="41">
        <v>205</v>
      </c>
      <c r="N44" s="41">
        <f t="shared" si="4"/>
        <v>235.08333333333334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2751</v>
      </c>
      <c r="C47" s="20">
        <f t="shared" si="5"/>
        <v>2648</v>
      </c>
      <c r="D47" s="20">
        <f t="shared" si="5"/>
        <v>2517</v>
      </c>
      <c r="E47" s="20">
        <f t="shared" si="5"/>
        <v>2628</v>
      </c>
      <c r="F47" s="20">
        <f>SUM(F34:F46)</f>
        <v>2720</v>
      </c>
      <c r="G47" s="20">
        <f t="shared" si="5"/>
        <v>2681</v>
      </c>
      <c r="H47" s="20">
        <f t="shared" si="5"/>
        <v>3562</v>
      </c>
      <c r="I47" s="20">
        <f t="shared" si="5"/>
        <v>3459</v>
      </c>
      <c r="J47" s="20">
        <f t="shared" si="5"/>
        <v>2525</v>
      </c>
      <c r="K47" s="20">
        <f t="shared" si="5"/>
        <v>2370</v>
      </c>
      <c r="L47" s="20">
        <f t="shared" si="5"/>
        <v>2192</v>
      </c>
      <c r="M47" s="20">
        <f t="shared" si="5"/>
        <v>2284</v>
      </c>
      <c r="N47" s="20">
        <f t="shared" si="4"/>
        <v>2694.75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0.51449410884608193</v>
      </c>
      <c r="C49" s="26">
        <f t="shared" si="6"/>
        <v>0.51188865261936978</v>
      </c>
      <c r="D49" s="26">
        <f t="shared" si="6"/>
        <v>0.53839572192513374</v>
      </c>
      <c r="E49" s="26">
        <f t="shared" si="6"/>
        <v>0.55926792934666947</v>
      </c>
      <c r="F49" s="26">
        <f t="shared" si="6"/>
        <v>0.5737186247627083</v>
      </c>
      <c r="G49" s="26">
        <f t="shared" si="6"/>
        <v>0.60560198780212338</v>
      </c>
      <c r="H49" s="26">
        <f t="shared" si="6"/>
        <v>0.65804544614816185</v>
      </c>
      <c r="I49" s="26">
        <f t="shared" si="6"/>
        <v>0.65823025689819215</v>
      </c>
      <c r="J49" s="26">
        <f t="shared" si="6"/>
        <v>0.59664461247637046</v>
      </c>
      <c r="K49" s="26">
        <f t="shared" si="6"/>
        <v>0.58489634748272457</v>
      </c>
      <c r="L49" s="26">
        <f t="shared" si="6"/>
        <v>0.55241935483870963</v>
      </c>
      <c r="M49" s="26">
        <f t="shared" si="6"/>
        <v>0.5418742586002373</v>
      </c>
      <c r="N49" s="26">
        <f t="shared" si="6"/>
        <v>0.57542217556097308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>
        <v>163680</v>
      </c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2007</v>
      </c>
      <c r="C55" s="28"/>
      <c r="D55" s="72">
        <v>163787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4" zoomScale="80" workbookViewId="0">
      <selection activeCell="J28" sqref="J2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3" width="6.710937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A1" s="6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36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>
        <v>311</v>
      </c>
      <c r="D7" s="39">
        <v>290</v>
      </c>
      <c r="E7" s="39">
        <v>273</v>
      </c>
      <c r="F7" s="39">
        <v>252</v>
      </c>
      <c r="G7" s="40">
        <v>270</v>
      </c>
      <c r="H7" s="39">
        <v>263</v>
      </c>
      <c r="I7" s="39">
        <v>240</v>
      </c>
      <c r="J7" s="39">
        <v>238</v>
      </c>
      <c r="K7" s="39">
        <v>242</v>
      </c>
      <c r="L7" s="39">
        <v>229</v>
      </c>
      <c r="M7" s="39">
        <v>229</v>
      </c>
      <c r="N7" s="39">
        <v>212</v>
      </c>
      <c r="O7" s="39">
        <f>(C7+D7+E7+F7+G7+H7+I7+J7+K7+L7+M7+N7)/12</f>
        <v>254.08333333333334</v>
      </c>
      <c r="P7" s="58"/>
    </row>
    <row r="8" spans="1:17" ht="14.25" x14ac:dyDescent="0.2">
      <c r="A8" s="53" t="s">
        <v>16</v>
      </c>
      <c r="B8" s="44"/>
      <c r="C8" s="41">
        <v>286</v>
      </c>
      <c r="D8" s="41">
        <v>271</v>
      </c>
      <c r="E8" s="41">
        <v>245</v>
      </c>
      <c r="F8" s="41">
        <v>390</v>
      </c>
      <c r="G8" s="41">
        <v>336</v>
      </c>
      <c r="H8" s="41">
        <v>686</v>
      </c>
      <c r="I8" s="41">
        <v>789</v>
      </c>
      <c r="J8" s="41">
        <v>810</v>
      </c>
      <c r="K8" s="41">
        <v>514</v>
      </c>
      <c r="L8" s="41">
        <v>355</v>
      </c>
      <c r="M8" s="41">
        <v>323</v>
      </c>
      <c r="N8" s="41">
        <v>432</v>
      </c>
      <c r="O8" s="41">
        <f t="shared" ref="O8:O20" si="0">(C8+D8+E8+F8+G8+H8+I8+J8+K8+L8+M8+N8)/12</f>
        <v>453.08333333333331</v>
      </c>
      <c r="P8" s="59"/>
    </row>
    <row r="9" spans="1:17" ht="14.25" x14ac:dyDescent="0.2">
      <c r="A9" s="53" t="s">
        <v>17</v>
      </c>
      <c r="B9" s="44"/>
      <c r="C9" s="41">
        <v>740</v>
      </c>
      <c r="D9" s="41">
        <v>721</v>
      </c>
      <c r="E9" s="41">
        <v>716</v>
      </c>
      <c r="F9" s="41">
        <v>693</v>
      </c>
      <c r="G9" s="41">
        <v>733</v>
      </c>
      <c r="H9" s="41">
        <v>733</v>
      </c>
      <c r="I9" s="41">
        <v>780</v>
      </c>
      <c r="J9" s="41">
        <v>814</v>
      </c>
      <c r="K9" s="41">
        <v>706</v>
      </c>
      <c r="L9" s="41">
        <v>699</v>
      </c>
      <c r="M9" s="41">
        <v>708</v>
      </c>
      <c r="N9" s="41">
        <v>658</v>
      </c>
      <c r="O9" s="41">
        <f t="shared" si="0"/>
        <v>725.08333333333337</v>
      </c>
      <c r="P9" s="59"/>
    </row>
    <row r="10" spans="1:17" ht="14.25" x14ac:dyDescent="0.2">
      <c r="A10" s="53" t="s">
        <v>18</v>
      </c>
      <c r="B10" s="44"/>
      <c r="C10" s="41">
        <v>730</v>
      </c>
      <c r="D10" s="41">
        <v>714</v>
      </c>
      <c r="E10" s="41">
        <v>695</v>
      </c>
      <c r="F10" s="41">
        <v>703</v>
      </c>
      <c r="G10" s="41">
        <v>779</v>
      </c>
      <c r="H10" s="41">
        <v>773</v>
      </c>
      <c r="I10" s="41">
        <v>839</v>
      </c>
      <c r="J10" s="41">
        <v>832</v>
      </c>
      <c r="K10" s="41">
        <v>767</v>
      </c>
      <c r="L10" s="41">
        <v>724</v>
      </c>
      <c r="M10" s="41">
        <v>700</v>
      </c>
      <c r="N10" s="41">
        <v>702</v>
      </c>
      <c r="O10" s="41">
        <f t="shared" si="0"/>
        <v>746.5</v>
      </c>
      <c r="P10" s="59"/>
    </row>
    <row r="11" spans="1:17" ht="14.25" x14ac:dyDescent="0.2">
      <c r="A11" s="60" t="s">
        <v>19</v>
      </c>
      <c r="B11" s="44"/>
      <c r="C11" s="41">
        <v>687</v>
      </c>
      <c r="D11" s="41">
        <v>689</v>
      </c>
      <c r="E11" s="41">
        <v>666</v>
      </c>
      <c r="F11" s="41">
        <v>595</v>
      </c>
      <c r="G11" s="41">
        <v>656</v>
      </c>
      <c r="H11" s="41">
        <v>763</v>
      </c>
      <c r="I11" s="41">
        <v>808</v>
      </c>
      <c r="J11" s="41">
        <v>791</v>
      </c>
      <c r="K11" s="41">
        <v>612</v>
      </c>
      <c r="L11" s="41">
        <v>601</v>
      </c>
      <c r="M11" s="41">
        <v>656</v>
      </c>
      <c r="N11" s="41">
        <v>609</v>
      </c>
      <c r="O11" s="41">
        <f t="shared" si="0"/>
        <v>677.75</v>
      </c>
      <c r="P11" s="59"/>
    </row>
    <row r="12" spans="1:17" ht="14.25" x14ac:dyDescent="0.2">
      <c r="A12" s="61" t="s">
        <v>20</v>
      </c>
      <c r="B12" s="44"/>
      <c r="C12" s="41">
        <v>8</v>
      </c>
      <c r="D12" s="41">
        <v>9</v>
      </c>
      <c r="E12" s="41">
        <v>7</v>
      </c>
      <c r="F12" s="41">
        <v>6</v>
      </c>
      <c r="G12" s="41">
        <v>7</v>
      </c>
      <c r="H12" s="41">
        <v>6</v>
      </c>
      <c r="I12" s="41">
        <v>3</v>
      </c>
      <c r="J12" s="41">
        <v>4</v>
      </c>
      <c r="K12" s="41">
        <v>8</v>
      </c>
      <c r="L12" s="41">
        <v>9</v>
      </c>
      <c r="M12" s="42">
        <v>10</v>
      </c>
      <c r="N12" s="41">
        <v>9</v>
      </c>
      <c r="O12" s="41">
        <f t="shared" si="0"/>
        <v>7.166666666666667</v>
      </c>
      <c r="P12" s="59"/>
    </row>
    <row r="13" spans="1:17" ht="14.25" x14ac:dyDescent="0.2">
      <c r="A13" s="53" t="s">
        <v>21</v>
      </c>
      <c r="B13" s="44"/>
      <c r="C13" s="41">
        <v>760</v>
      </c>
      <c r="D13" s="41">
        <v>767</v>
      </c>
      <c r="E13" s="41">
        <v>695</v>
      </c>
      <c r="F13" s="41">
        <v>595</v>
      </c>
      <c r="G13" s="41">
        <v>599</v>
      </c>
      <c r="H13" s="41">
        <v>576</v>
      </c>
      <c r="I13" s="41">
        <v>559</v>
      </c>
      <c r="J13" s="41">
        <v>559</v>
      </c>
      <c r="K13" s="41">
        <v>541</v>
      </c>
      <c r="L13" s="41">
        <v>531</v>
      </c>
      <c r="M13" s="41">
        <v>520</v>
      </c>
      <c r="N13" s="41">
        <v>515</v>
      </c>
      <c r="O13" s="41">
        <f t="shared" si="0"/>
        <v>601.41666666666663</v>
      </c>
      <c r="P13" s="59"/>
    </row>
    <row r="14" spans="1:17" ht="14.25" x14ac:dyDescent="0.2">
      <c r="A14" s="53" t="s">
        <v>23</v>
      </c>
      <c r="B14" s="44"/>
      <c r="C14" s="41">
        <v>234</v>
      </c>
      <c r="D14" s="41">
        <v>239</v>
      </c>
      <c r="E14" s="41">
        <v>235</v>
      </c>
      <c r="F14" s="41">
        <v>218</v>
      </c>
      <c r="G14" s="41">
        <v>213</v>
      </c>
      <c r="H14" s="41">
        <v>230</v>
      </c>
      <c r="I14" s="41">
        <v>233</v>
      </c>
      <c r="J14" s="41">
        <v>235</v>
      </c>
      <c r="K14" s="41">
        <v>205</v>
      </c>
      <c r="L14" s="41">
        <v>190</v>
      </c>
      <c r="M14" s="41">
        <v>185</v>
      </c>
      <c r="N14" s="41">
        <v>170</v>
      </c>
      <c r="O14" s="41">
        <f t="shared" si="0"/>
        <v>215.58333333333334</v>
      </c>
      <c r="P14" s="59"/>
    </row>
    <row r="15" spans="1:17" ht="14.25" x14ac:dyDescent="0.2">
      <c r="A15" s="53" t="s">
        <v>22</v>
      </c>
      <c r="B15" s="44"/>
      <c r="C15" s="41">
        <v>1300</v>
      </c>
      <c r="D15" s="41">
        <v>1314</v>
      </c>
      <c r="E15" s="41">
        <v>1184</v>
      </c>
      <c r="F15" s="41">
        <v>1059</v>
      </c>
      <c r="G15" s="41">
        <v>1089</v>
      </c>
      <c r="H15" s="41">
        <v>1117</v>
      </c>
      <c r="I15" s="41">
        <v>1214</v>
      </c>
      <c r="J15" s="41">
        <v>1218</v>
      </c>
      <c r="K15" s="41">
        <v>1088</v>
      </c>
      <c r="L15" s="41">
        <v>1024</v>
      </c>
      <c r="M15" s="41">
        <v>1046</v>
      </c>
      <c r="N15" s="41">
        <v>1142</v>
      </c>
      <c r="O15" s="41">
        <f t="shared" si="0"/>
        <v>1149.5833333333333</v>
      </c>
      <c r="P15" s="59"/>
    </row>
    <row r="16" spans="1:17" ht="14.25" x14ac:dyDescent="0.2">
      <c r="A16" s="53" t="s">
        <v>24</v>
      </c>
      <c r="B16" s="44"/>
      <c r="C16" s="41">
        <v>18</v>
      </c>
      <c r="D16" s="41">
        <v>29</v>
      </c>
      <c r="E16" s="41">
        <v>33</v>
      </c>
      <c r="F16" s="41">
        <v>38</v>
      </c>
      <c r="G16" s="41">
        <v>45</v>
      </c>
      <c r="H16" s="41">
        <v>39</v>
      </c>
      <c r="I16" s="41">
        <v>39</v>
      </c>
      <c r="J16" s="41">
        <v>36</v>
      </c>
      <c r="K16" s="41">
        <v>37</v>
      </c>
      <c r="L16" s="41">
        <v>35</v>
      </c>
      <c r="M16" s="41">
        <v>39</v>
      </c>
      <c r="N16" s="41">
        <v>47</v>
      </c>
      <c r="O16" s="41">
        <f t="shared" si="0"/>
        <v>36.25</v>
      </c>
      <c r="P16" s="59"/>
    </row>
    <row r="17" spans="1:16" ht="14.25" x14ac:dyDescent="0.2">
      <c r="A17" s="60" t="s">
        <v>25</v>
      </c>
      <c r="B17" s="44"/>
      <c r="C17" s="41">
        <v>402</v>
      </c>
      <c r="D17" s="41">
        <v>381</v>
      </c>
      <c r="E17" s="41">
        <v>401</v>
      </c>
      <c r="F17" s="41">
        <v>341</v>
      </c>
      <c r="G17" s="41">
        <v>437</v>
      </c>
      <c r="H17" s="41">
        <v>448</v>
      </c>
      <c r="I17" s="41">
        <v>384</v>
      </c>
      <c r="J17" s="41">
        <v>429</v>
      </c>
      <c r="K17" s="41">
        <v>399</v>
      </c>
      <c r="L17" s="41">
        <v>371</v>
      </c>
      <c r="M17" s="41">
        <v>352</v>
      </c>
      <c r="N17" s="41">
        <v>309</v>
      </c>
      <c r="O17" s="41">
        <f t="shared" si="0"/>
        <v>387.83333333333331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5476</v>
      </c>
      <c r="D20" s="20">
        <f t="shared" si="1"/>
        <v>5424</v>
      </c>
      <c r="E20" s="20">
        <f t="shared" si="1"/>
        <v>5150</v>
      </c>
      <c r="F20" s="20">
        <f t="shared" si="1"/>
        <v>4890</v>
      </c>
      <c r="G20" s="20">
        <f t="shared" si="1"/>
        <v>5164</v>
      </c>
      <c r="H20" s="20">
        <f t="shared" si="1"/>
        <v>5634</v>
      </c>
      <c r="I20" s="20">
        <f t="shared" si="1"/>
        <v>5888</v>
      </c>
      <c r="J20" s="20">
        <f t="shared" si="1"/>
        <v>5966</v>
      </c>
      <c r="K20" s="20">
        <f>SUM(K7:K19)</f>
        <v>5119</v>
      </c>
      <c r="L20" s="20">
        <f t="shared" si="1"/>
        <v>4768</v>
      </c>
      <c r="M20" s="20">
        <f t="shared" si="1"/>
        <v>4768</v>
      </c>
      <c r="N20" s="20">
        <f t="shared" si="1"/>
        <v>4805</v>
      </c>
      <c r="O20" s="20">
        <f t="shared" si="0"/>
        <v>5254.333333333333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3.5708230629784683E-2</v>
      </c>
      <c r="D22" s="30">
        <f t="shared" ref="D22:P22" si="2">D20/$E$54</f>
        <v>3.5369145897726828E-2</v>
      </c>
      <c r="E22" s="30">
        <f t="shared" si="2"/>
        <v>3.3582430194191215E-2</v>
      </c>
      <c r="F22" s="30">
        <f t="shared" si="2"/>
        <v>3.1887006533901953E-2</v>
      </c>
      <c r="G22" s="30">
        <f t="shared" si="2"/>
        <v>3.3673722237437566E-2</v>
      </c>
      <c r="H22" s="30">
        <f t="shared" si="2"/>
        <v>3.6738526546422005E-2</v>
      </c>
      <c r="I22" s="30">
        <f t="shared" si="2"/>
        <v>3.8394825045319977E-2</v>
      </c>
      <c r="J22" s="30">
        <f t="shared" si="2"/>
        <v>3.8903452143406757E-2</v>
      </c>
      <c r="K22" s="30">
        <f t="shared" si="2"/>
        <v>3.3380283527002882E-2</v>
      </c>
      <c r="L22" s="30">
        <f t="shared" si="2"/>
        <v>3.1091461585612375E-2</v>
      </c>
      <c r="M22" s="30">
        <f t="shared" si="2"/>
        <v>3.1091461585612375E-2</v>
      </c>
      <c r="N22" s="30">
        <f t="shared" si="2"/>
        <v>3.1332733414192002E-2</v>
      </c>
      <c r="O22" s="30">
        <f>O20/$E$54</f>
        <v>3.4262773278384215E-2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>
        <v>71</v>
      </c>
      <c r="D34" s="39">
        <v>73</v>
      </c>
      <c r="E34" s="43">
        <v>69</v>
      </c>
      <c r="F34" s="39">
        <v>63</v>
      </c>
      <c r="G34" s="39">
        <v>67</v>
      </c>
      <c r="H34" s="39">
        <v>63</v>
      </c>
      <c r="I34" s="39">
        <v>62</v>
      </c>
      <c r="J34" s="39">
        <v>60</v>
      </c>
      <c r="K34" s="39">
        <v>68</v>
      </c>
      <c r="L34" s="39">
        <v>63</v>
      </c>
      <c r="M34" s="39">
        <v>64</v>
      </c>
      <c r="N34" s="39">
        <v>60</v>
      </c>
      <c r="O34" s="39">
        <f>(C34+D34+E34+F34+G34+H34+I34+J34+K34+L34+M34+N34)/12</f>
        <v>65.25</v>
      </c>
      <c r="P34" s="22"/>
    </row>
    <row r="35" spans="1:17" ht="14.25" x14ac:dyDescent="0.2">
      <c r="A35" s="53" t="s">
        <v>16</v>
      </c>
      <c r="B35" s="44"/>
      <c r="C35" s="41">
        <v>163</v>
      </c>
      <c r="D35" s="41">
        <v>155</v>
      </c>
      <c r="E35" s="44">
        <v>136</v>
      </c>
      <c r="F35" s="41">
        <v>277</v>
      </c>
      <c r="G35" s="41">
        <v>214</v>
      </c>
      <c r="H35" s="41">
        <v>517</v>
      </c>
      <c r="I35" s="41">
        <v>578</v>
      </c>
      <c r="J35" s="41">
        <v>589</v>
      </c>
      <c r="K35" s="41">
        <v>319</v>
      </c>
      <c r="L35" s="41">
        <v>185</v>
      </c>
      <c r="M35" s="41">
        <v>167</v>
      </c>
      <c r="N35" s="41">
        <v>270</v>
      </c>
      <c r="O35" s="41">
        <f t="shared" ref="O35:O47" si="3">(C35+D35+E35+F35+G35+H35+I35+J35+K35+L35+M35+N35)/12</f>
        <v>297.5</v>
      </c>
      <c r="P35" s="21"/>
    </row>
    <row r="36" spans="1:17" ht="14.25" x14ac:dyDescent="0.2">
      <c r="A36" s="53" t="s">
        <v>17</v>
      </c>
      <c r="B36" s="44"/>
      <c r="C36" s="41">
        <v>376</v>
      </c>
      <c r="D36" s="41">
        <v>377</v>
      </c>
      <c r="E36" s="44">
        <v>369</v>
      </c>
      <c r="F36" s="41">
        <v>373</v>
      </c>
      <c r="G36" s="41">
        <v>396</v>
      </c>
      <c r="H36" s="41">
        <v>401</v>
      </c>
      <c r="I36" s="41">
        <v>463</v>
      </c>
      <c r="J36" s="41">
        <v>473</v>
      </c>
      <c r="K36" s="41">
        <v>393</v>
      </c>
      <c r="L36" s="41">
        <v>393</v>
      </c>
      <c r="M36" s="41">
        <v>388</v>
      </c>
      <c r="N36" s="41">
        <v>364</v>
      </c>
      <c r="O36" s="41">
        <f t="shared" si="3"/>
        <v>397.16666666666669</v>
      </c>
      <c r="P36" s="21"/>
    </row>
    <row r="37" spans="1:17" ht="14.25" x14ac:dyDescent="0.2">
      <c r="A37" s="53" t="s">
        <v>18</v>
      </c>
      <c r="B37" s="44"/>
      <c r="C37" s="41">
        <v>622</v>
      </c>
      <c r="D37" s="41">
        <v>603</v>
      </c>
      <c r="E37" s="44">
        <v>587</v>
      </c>
      <c r="F37" s="41">
        <v>593</v>
      </c>
      <c r="G37" s="41">
        <v>649</v>
      </c>
      <c r="H37" s="41">
        <v>652</v>
      </c>
      <c r="I37" s="41">
        <v>729</v>
      </c>
      <c r="J37" s="41">
        <v>714</v>
      </c>
      <c r="K37" s="41">
        <v>652</v>
      </c>
      <c r="L37" s="41">
        <v>615</v>
      </c>
      <c r="M37" s="41">
        <v>598</v>
      </c>
      <c r="N37" s="41">
        <v>606</v>
      </c>
      <c r="O37" s="41">
        <f t="shared" si="3"/>
        <v>635</v>
      </c>
      <c r="P37" s="21"/>
    </row>
    <row r="38" spans="1:17" ht="14.25" x14ac:dyDescent="0.2">
      <c r="A38" s="60" t="s">
        <v>19</v>
      </c>
      <c r="B38" s="44"/>
      <c r="C38" s="41">
        <v>434</v>
      </c>
      <c r="D38" s="41">
        <v>437</v>
      </c>
      <c r="E38" s="44">
        <v>430</v>
      </c>
      <c r="F38" s="41">
        <v>361</v>
      </c>
      <c r="G38" s="41">
        <v>419</v>
      </c>
      <c r="H38" s="41">
        <v>539</v>
      </c>
      <c r="I38" s="41">
        <v>597</v>
      </c>
      <c r="J38" s="41">
        <v>582</v>
      </c>
      <c r="K38" s="41">
        <v>417</v>
      </c>
      <c r="L38" s="41">
        <v>391</v>
      </c>
      <c r="M38" s="41">
        <v>392</v>
      </c>
      <c r="N38" s="41">
        <v>363</v>
      </c>
      <c r="O38" s="41">
        <f t="shared" si="3"/>
        <v>446.83333333333331</v>
      </c>
      <c r="P38" s="21"/>
    </row>
    <row r="39" spans="1:17" ht="14.25" x14ac:dyDescent="0.2">
      <c r="A39" s="61" t="s">
        <v>20</v>
      </c>
      <c r="B39" s="44"/>
      <c r="C39" s="41">
        <v>0</v>
      </c>
      <c r="D39" s="41">
        <v>0</v>
      </c>
      <c r="E39" s="44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>
        <v>109</v>
      </c>
      <c r="D40" s="41">
        <v>107</v>
      </c>
      <c r="E40" s="44">
        <v>105</v>
      </c>
      <c r="F40" s="41">
        <v>102</v>
      </c>
      <c r="G40" s="41">
        <v>104</v>
      </c>
      <c r="H40" s="41">
        <v>108</v>
      </c>
      <c r="I40" s="41">
        <v>101</v>
      </c>
      <c r="J40" s="41">
        <v>89</v>
      </c>
      <c r="K40" s="41">
        <v>82</v>
      </c>
      <c r="L40" s="41">
        <v>77</v>
      </c>
      <c r="M40" s="41">
        <v>70</v>
      </c>
      <c r="N40" s="41">
        <v>60</v>
      </c>
      <c r="O40" s="41">
        <f t="shared" si="3"/>
        <v>92.833333333333329</v>
      </c>
      <c r="P40" s="21"/>
    </row>
    <row r="41" spans="1:17" ht="14.25" x14ac:dyDescent="0.2">
      <c r="A41" s="53" t="s">
        <v>23</v>
      </c>
      <c r="B41" s="44"/>
      <c r="C41" s="41">
        <v>88</v>
      </c>
      <c r="D41" s="41">
        <v>91</v>
      </c>
      <c r="E41" s="44">
        <v>91</v>
      </c>
      <c r="F41" s="41">
        <v>80</v>
      </c>
      <c r="G41" s="41">
        <v>80</v>
      </c>
      <c r="H41" s="41">
        <v>87</v>
      </c>
      <c r="I41" s="41">
        <v>92</v>
      </c>
      <c r="J41" s="41">
        <v>92</v>
      </c>
      <c r="K41" s="41">
        <v>71</v>
      </c>
      <c r="L41" s="41">
        <v>63</v>
      </c>
      <c r="M41" s="41">
        <v>53</v>
      </c>
      <c r="N41" s="41">
        <v>48</v>
      </c>
      <c r="O41" s="41">
        <f t="shared" si="3"/>
        <v>78</v>
      </c>
      <c r="P41" s="21"/>
    </row>
    <row r="42" spans="1:17" ht="14.25" x14ac:dyDescent="0.2">
      <c r="A42" s="53" t="s">
        <v>22</v>
      </c>
      <c r="B42" s="44"/>
      <c r="C42" s="41">
        <v>700</v>
      </c>
      <c r="D42" s="41">
        <v>685</v>
      </c>
      <c r="E42" s="44">
        <v>672</v>
      </c>
      <c r="F42" s="41">
        <v>661</v>
      </c>
      <c r="G42" s="41">
        <v>670</v>
      </c>
      <c r="H42" s="41">
        <v>744</v>
      </c>
      <c r="I42" s="41">
        <v>858</v>
      </c>
      <c r="J42" s="41">
        <v>818</v>
      </c>
      <c r="K42" s="41">
        <v>708</v>
      </c>
      <c r="L42" s="41">
        <v>667</v>
      </c>
      <c r="M42" s="41">
        <v>658</v>
      </c>
      <c r="N42" s="41">
        <v>694</v>
      </c>
      <c r="O42" s="41">
        <f t="shared" si="3"/>
        <v>711.25</v>
      </c>
      <c r="P42" s="21"/>
    </row>
    <row r="43" spans="1:17" ht="14.25" x14ac:dyDescent="0.2">
      <c r="A43" s="60" t="s">
        <v>24</v>
      </c>
      <c r="B43" s="44"/>
      <c r="C43" s="41">
        <v>1</v>
      </c>
      <c r="D43" s="41">
        <v>1</v>
      </c>
      <c r="E43" s="44">
        <v>1</v>
      </c>
      <c r="F43" s="41">
        <v>1</v>
      </c>
      <c r="G43" s="41">
        <v>2</v>
      </c>
      <c r="H43" s="41">
        <v>1</v>
      </c>
      <c r="I43" s="41">
        <v>1</v>
      </c>
      <c r="J43" s="41">
        <v>2</v>
      </c>
      <c r="K43" s="41">
        <v>0</v>
      </c>
      <c r="L43" s="41">
        <v>0</v>
      </c>
      <c r="M43" s="41">
        <v>0</v>
      </c>
      <c r="N43" s="41">
        <v>0</v>
      </c>
      <c r="O43" s="41">
        <f t="shared" si="3"/>
        <v>0.83333333333333337</v>
      </c>
      <c r="P43" s="21"/>
    </row>
    <row r="44" spans="1:17" ht="14.25" x14ac:dyDescent="0.2">
      <c r="A44" s="60" t="s">
        <v>25</v>
      </c>
      <c r="B44" s="44"/>
      <c r="C44" s="41">
        <v>257</v>
      </c>
      <c r="D44" s="41">
        <v>241</v>
      </c>
      <c r="E44" s="44">
        <v>246</v>
      </c>
      <c r="F44" s="41">
        <v>217</v>
      </c>
      <c r="G44" s="41">
        <v>302</v>
      </c>
      <c r="H44" s="41">
        <v>282</v>
      </c>
      <c r="I44" s="41">
        <v>264</v>
      </c>
      <c r="J44" s="41">
        <v>284</v>
      </c>
      <c r="K44" s="41">
        <v>243</v>
      </c>
      <c r="L44" s="41">
        <v>239</v>
      </c>
      <c r="M44" s="41">
        <v>244</v>
      </c>
      <c r="N44" s="41">
        <v>210</v>
      </c>
      <c r="O44" s="41">
        <f t="shared" si="3"/>
        <v>252.41666666666666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2821</v>
      </c>
      <c r="D47" s="20">
        <f t="shared" si="4"/>
        <v>2770</v>
      </c>
      <c r="E47" s="20">
        <f t="shared" si="4"/>
        <v>2706</v>
      </c>
      <c r="F47" s="20">
        <f t="shared" si="4"/>
        <v>2728</v>
      </c>
      <c r="G47" s="20">
        <f t="shared" si="4"/>
        <v>2903</v>
      </c>
      <c r="H47" s="20">
        <f t="shared" si="4"/>
        <v>3394</v>
      </c>
      <c r="I47" s="20">
        <f t="shared" si="4"/>
        <v>3745</v>
      </c>
      <c r="J47" s="20">
        <f t="shared" si="4"/>
        <v>3703</v>
      </c>
      <c r="K47" s="20">
        <f>SUM(K34:K46)</f>
        <v>2953</v>
      </c>
      <c r="L47" s="20">
        <f t="shared" si="4"/>
        <v>2693</v>
      </c>
      <c r="M47" s="20">
        <f t="shared" si="4"/>
        <v>2634</v>
      </c>
      <c r="N47" s="20">
        <f t="shared" si="4"/>
        <v>2675</v>
      </c>
      <c r="O47" s="20">
        <f t="shared" si="3"/>
        <v>2977.0833333333335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>
        <f>C47/C20</f>
        <v>0.5151570489408327</v>
      </c>
      <c r="D49" s="26">
        <f t="shared" ref="D49:O49" si="5">D47/D20</f>
        <v>0.51069321533923306</v>
      </c>
      <c r="E49" s="26">
        <f t="shared" si="5"/>
        <v>0.52543689320388354</v>
      </c>
      <c r="F49" s="26">
        <f t="shared" si="5"/>
        <v>0.55787321063394679</v>
      </c>
      <c r="G49" s="26">
        <f t="shared" si="5"/>
        <v>0.56216111541440739</v>
      </c>
      <c r="H49" s="26">
        <f t="shared" si="5"/>
        <v>0.60241391551295709</v>
      </c>
      <c r="I49" s="26">
        <f t="shared" si="5"/>
        <v>0.63603940217391308</v>
      </c>
      <c r="J49" s="26">
        <f t="shared" si="5"/>
        <v>0.62068387529332891</v>
      </c>
      <c r="K49" s="26">
        <f t="shared" si="5"/>
        <v>0.57687048251611639</v>
      </c>
      <c r="L49" s="26">
        <f t="shared" si="5"/>
        <v>0.56480704697986572</v>
      </c>
      <c r="M49" s="26">
        <f t="shared" si="5"/>
        <v>0.55243288590604023</v>
      </c>
      <c r="N49" s="26">
        <f t="shared" si="5"/>
        <v>0.55671175858480748</v>
      </c>
      <c r="O49" s="26">
        <f t="shared" si="5"/>
        <v>0.56659582566770295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35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40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S26" sqref="S26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02" t="s">
        <v>54</v>
      </c>
      <c r="P6" s="109"/>
      <c r="Q6" s="78"/>
    </row>
    <row r="7" spans="1:17" ht="15" x14ac:dyDescent="0.25">
      <c r="A7">
        <v>1</v>
      </c>
      <c r="B7" s="127" t="s">
        <v>71</v>
      </c>
      <c r="C7" s="128">
        <v>382</v>
      </c>
      <c r="D7" s="128">
        <v>384</v>
      </c>
      <c r="E7" s="128">
        <v>410</v>
      </c>
      <c r="F7" s="128">
        <v>448</v>
      </c>
      <c r="G7" s="128">
        <v>468</v>
      </c>
      <c r="H7" s="128">
        <v>473</v>
      </c>
      <c r="I7" s="128">
        <v>469</v>
      </c>
      <c r="J7" s="128">
        <v>510</v>
      </c>
      <c r="K7" s="128">
        <v>517</v>
      </c>
      <c r="L7" s="128">
        <v>541</v>
      </c>
      <c r="M7" s="128">
        <v>557</v>
      </c>
      <c r="N7" s="129">
        <v>572</v>
      </c>
      <c r="O7" s="118">
        <f>(C7+D7+E7+F7+G7+H7+I7+J7+K7+L7+M7+N7)/12</f>
        <v>477.58333333333331</v>
      </c>
      <c r="P7" s="88">
        <f t="shared" ref="P7:P20" si="0">(D7+E7+F7+G7+H7+I7+J7+K7+L7+M7+N7+O7)/1</f>
        <v>5826.583333333333</v>
      </c>
      <c r="Q7" s="78"/>
    </row>
    <row r="8" spans="1:17" ht="15" x14ac:dyDescent="0.25">
      <c r="A8">
        <v>2</v>
      </c>
      <c r="B8" s="130" t="s">
        <v>72</v>
      </c>
      <c r="C8" s="120">
        <v>771</v>
      </c>
      <c r="D8" s="120">
        <v>777</v>
      </c>
      <c r="E8" s="120">
        <v>886</v>
      </c>
      <c r="F8" s="120">
        <v>1044</v>
      </c>
      <c r="G8" s="120">
        <v>1126</v>
      </c>
      <c r="H8" s="120">
        <v>1422</v>
      </c>
      <c r="I8" s="120">
        <v>1744</v>
      </c>
      <c r="J8" s="120">
        <v>1978</v>
      </c>
      <c r="K8" s="120">
        <v>1520</v>
      </c>
      <c r="L8" s="120">
        <v>1427</v>
      </c>
      <c r="M8" s="120">
        <v>1414</v>
      </c>
      <c r="N8" s="131">
        <v>1430</v>
      </c>
      <c r="O8" s="118">
        <f t="shared" ref="O8:O20" si="1">(C8+D8+E8+F8+G8+H8+I8+J8+K8+L8+M8+N8)/12</f>
        <v>1294.9166666666667</v>
      </c>
      <c r="P8" s="88">
        <f t="shared" si="0"/>
        <v>16062.916666666666</v>
      </c>
      <c r="Q8" s="78"/>
    </row>
    <row r="9" spans="1:17" ht="15" x14ac:dyDescent="0.25">
      <c r="A9">
        <v>3</v>
      </c>
      <c r="B9" s="130" t="s">
        <v>73</v>
      </c>
      <c r="C9" s="120">
        <v>422</v>
      </c>
      <c r="D9" s="120">
        <v>421</v>
      </c>
      <c r="E9" s="120">
        <v>472</v>
      </c>
      <c r="F9" s="120">
        <v>535</v>
      </c>
      <c r="G9" s="120">
        <v>568</v>
      </c>
      <c r="H9" s="120">
        <v>574</v>
      </c>
      <c r="I9" s="120">
        <v>581</v>
      </c>
      <c r="J9" s="120">
        <v>628</v>
      </c>
      <c r="K9" s="120">
        <v>641</v>
      </c>
      <c r="L9" s="120">
        <v>635</v>
      </c>
      <c r="M9" s="120">
        <v>650</v>
      </c>
      <c r="N9" s="131">
        <v>680</v>
      </c>
      <c r="O9" s="118">
        <f t="shared" si="1"/>
        <v>567.25</v>
      </c>
      <c r="P9" s="88">
        <f t="shared" si="0"/>
        <v>6952.25</v>
      </c>
      <c r="Q9" s="78"/>
    </row>
    <row r="10" spans="1:17" ht="15" x14ac:dyDescent="0.25">
      <c r="A10">
        <v>4</v>
      </c>
      <c r="B10" s="130" t="s">
        <v>74</v>
      </c>
      <c r="C10" s="120">
        <v>1153</v>
      </c>
      <c r="D10" s="120">
        <v>1110</v>
      </c>
      <c r="E10" s="120">
        <v>1187</v>
      </c>
      <c r="F10" s="120">
        <v>1279</v>
      </c>
      <c r="G10" s="120">
        <v>1343</v>
      </c>
      <c r="H10" s="120">
        <v>1380</v>
      </c>
      <c r="I10" s="120">
        <v>1510</v>
      </c>
      <c r="J10" s="120">
        <v>1640</v>
      </c>
      <c r="K10" s="120">
        <v>1598</v>
      </c>
      <c r="L10" s="120">
        <v>1631</v>
      </c>
      <c r="M10" s="120">
        <v>1657</v>
      </c>
      <c r="N10" s="131">
        <v>1695</v>
      </c>
      <c r="O10" s="118">
        <f t="shared" si="1"/>
        <v>1431.9166666666667</v>
      </c>
      <c r="P10" s="88">
        <f t="shared" si="0"/>
        <v>17461.916666666668</v>
      </c>
      <c r="Q10" s="78"/>
    </row>
    <row r="11" spans="1:17" ht="15" x14ac:dyDescent="0.25">
      <c r="A11">
        <v>5</v>
      </c>
      <c r="B11" s="132" t="s">
        <v>75</v>
      </c>
      <c r="C11" s="120">
        <v>1145</v>
      </c>
      <c r="D11" s="120">
        <v>1155</v>
      </c>
      <c r="E11" s="120">
        <v>1307</v>
      </c>
      <c r="F11" s="120">
        <v>1492</v>
      </c>
      <c r="G11" s="120">
        <v>1610</v>
      </c>
      <c r="H11" s="120">
        <v>1996</v>
      </c>
      <c r="I11" s="120">
        <v>2028</v>
      </c>
      <c r="J11" s="120">
        <v>2234</v>
      </c>
      <c r="K11" s="120">
        <v>1868</v>
      </c>
      <c r="L11" s="120">
        <v>1858</v>
      </c>
      <c r="M11" s="120">
        <v>1914</v>
      </c>
      <c r="N11" s="131">
        <v>1949</v>
      </c>
      <c r="O11" s="118">
        <f t="shared" si="1"/>
        <v>1713</v>
      </c>
      <c r="P11" s="88">
        <f t="shared" si="0"/>
        <v>21124</v>
      </c>
      <c r="Q11" s="78"/>
    </row>
    <row r="12" spans="1:17" ht="15" x14ac:dyDescent="0.25">
      <c r="A12">
        <v>6</v>
      </c>
      <c r="B12" s="133" t="s">
        <v>76</v>
      </c>
      <c r="C12" s="120">
        <v>10</v>
      </c>
      <c r="D12" s="120">
        <v>8</v>
      </c>
      <c r="E12" s="120">
        <v>11</v>
      </c>
      <c r="F12" s="120">
        <v>12</v>
      </c>
      <c r="G12" s="120">
        <v>13</v>
      </c>
      <c r="H12" s="120">
        <v>13</v>
      </c>
      <c r="I12" s="120">
        <v>12</v>
      </c>
      <c r="J12" s="120">
        <v>14</v>
      </c>
      <c r="K12" s="120">
        <v>13</v>
      </c>
      <c r="L12" s="120">
        <v>17</v>
      </c>
      <c r="M12" s="120">
        <v>18</v>
      </c>
      <c r="N12" s="131">
        <v>21</v>
      </c>
      <c r="O12" s="118">
        <f t="shared" si="1"/>
        <v>13.5</v>
      </c>
      <c r="P12" s="88">
        <f t="shared" si="0"/>
        <v>165.5</v>
      </c>
      <c r="Q12" s="78"/>
    </row>
    <row r="13" spans="1:17" ht="15" x14ac:dyDescent="0.25">
      <c r="A13">
        <v>7</v>
      </c>
      <c r="B13" s="130" t="s">
        <v>77</v>
      </c>
      <c r="C13" s="120">
        <v>387</v>
      </c>
      <c r="D13" s="120">
        <v>365</v>
      </c>
      <c r="E13" s="120">
        <v>409</v>
      </c>
      <c r="F13" s="120">
        <v>465</v>
      </c>
      <c r="G13" s="120">
        <v>480</v>
      </c>
      <c r="H13" s="120">
        <v>492</v>
      </c>
      <c r="I13" s="120">
        <v>471</v>
      </c>
      <c r="J13" s="120">
        <v>493</v>
      </c>
      <c r="K13" s="120">
        <v>486</v>
      </c>
      <c r="L13" s="120">
        <v>485</v>
      </c>
      <c r="M13" s="120">
        <v>521</v>
      </c>
      <c r="N13" s="131">
        <v>522</v>
      </c>
      <c r="O13" s="118">
        <f t="shared" si="1"/>
        <v>464.66666666666669</v>
      </c>
      <c r="P13" s="88">
        <f t="shared" si="0"/>
        <v>5653.666666666667</v>
      </c>
      <c r="Q13" s="78"/>
    </row>
    <row r="14" spans="1:17" ht="15" x14ac:dyDescent="0.25">
      <c r="A14">
        <v>8</v>
      </c>
      <c r="B14" s="130" t="s">
        <v>78</v>
      </c>
      <c r="C14" s="120">
        <v>173</v>
      </c>
      <c r="D14" s="120">
        <v>163</v>
      </c>
      <c r="E14" s="120">
        <v>180</v>
      </c>
      <c r="F14" s="120">
        <v>200</v>
      </c>
      <c r="G14" s="120">
        <v>213</v>
      </c>
      <c r="H14" s="120">
        <v>210</v>
      </c>
      <c r="I14" s="120">
        <v>226</v>
      </c>
      <c r="J14" s="120">
        <v>228</v>
      </c>
      <c r="K14" s="120">
        <v>217</v>
      </c>
      <c r="L14" s="120">
        <v>206</v>
      </c>
      <c r="M14" s="120">
        <v>218</v>
      </c>
      <c r="N14" s="131">
        <v>222</v>
      </c>
      <c r="O14" s="118">
        <f t="shared" si="1"/>
        <v>204.66666666666666</v>
      </c>
      <c r="P14" s="88">
        <f t="shared" si="0"/>
        <v>2487.6666666666665</v>
      </c>
      <c r="Q14" s="78"/>
    </row>
    <row r="15" spans="1:17" ht="15" x14ac:dyDescent="0.25">
      <c r="A15">
        <v>9</v>
      </c>
      <c r="B15" s="130" t="s">
        <v>79</v>
      </c>
      <c r="C15" s="120">
        <v>1032</v>
      </c>
      <c r="D15" s="120">
        <v>1044</v>
      </c>
      <c r="E15" s="120">
        <v>1081</v>
      </c>
      <c r="F15" s="120">
        <v>1177</v>
      </c>
      <c r="G15" s="120">
        <v>1238</v>
      </c>
      <c r="H15" s="120">
        <v>1273</v>
      </c>
      <c r="I15" s="120">
        <v>1416</v>
      </c>
      <c r="J15" s="120">
        <v>1493</v>
      </c>
      <c r="K15" s="120">
        <v>1354</v>
      </c>
      <c r="L15" s="120">
        <v>1336</v>
      </c>
      <c r="M15" s="120">
        <v>1366</v>
      </c>
      <c r="N15" s="131">
        <v>1392</v>
      </c>
      <c r="O15" s="118">
        <f t="shared" si="1"/>
        <v>1266.8333333333333</v>
      </c>
      <c r="P15" s="88">
        <f t="shared" si="0"/>
        <v>15436.833333333334</v>
      </c>
      <c r="Q15" s="78"/>
    </row>
    <row r="16" spans="1:17" ht="15" x14ac:dyDescent="0.25">
      <c r="A16">
        <v>0</v>
      </c>
      <c r="B16" s="130" t="s">
        <v>80</v>
      </c>
      <c r="C16" s="120">
        <v>26</v>
      </c>
      <c r="D16" s="120">
        <v>22</v>
      </c>
      <c r="E16" s="120">
        <v>23</v>
      </c>
      <c r="F16" s="120">
        <v>25</v>
      </c>
      <c r="G16" s="120">
        <v>27</v>
      </c>
      <c r="H16" s="120">
        <v>29</v>
      </c>
      <c r="I16" s="120">
        <v>31</v>
      </c>
      <c r="J16" s="120">
        <v>36</v>
      </c>
      <c r="K16" s="120">
        <v>40</v>
      </c>
      <c r="L16" s="120">
        <v>44</v>
      </c>
      <c r="M16" s="120">
        <v>48</v>
      </c>
      <c r="N16" s="131">
        <v>45</v>
      </c>
      <c r="O16" s="118">
        <f t="shared" si="1"/>
        <v>33</v>
      </c>
      <c r="P16" s="88">
        <f t="shared" si="0"/>
        <v>403</v>
      </c>
      <c r="Q16" s="78"/>
    </row>
    <row r="17" spans="1:17" ht="15" x14ac:dyDescent="0.25">
      <c r="A17" s="74" t="s">
        <v>52</v>
      </c>
      <c r="B17" s="132" t="s">
        <v>81</v>
      </c>
      <c r="C17" s="120">
        <v>442</v>
      </c>
      <c r="D17" s="120">
        <v>441</v>
      </c>
      <c r="E17" s="120">
        <v>450</v>
      </c>
      <c r="F17" s="120">
        <v>466</v>
      </c>
      <c r="G17" s="120">
        <v>490</v>
      </c>
      <c r="H17" s="120">
        <v>545</v>
      </c>
      <c r="I17" s="120">
        <v>577</v>
      </c>
      <c r="J17" s="120">
        <v>683</v>
      </c>
      <c r="K17" s="120">
        <v>698</v>
      </c>
      <c r="L17" s="120">
        <v>737</v>
      </c>
      <c r="M17" s="120">
        <v>772</v>
      </c>
      <c r="N17" s="131">
        <v>799</v>
      </c>
      <c r="O17" s="118">
        <f t="shared" si="1"/>
        <v>591.66666666666663</v>
      </c>
      <c r="P17" s="88">
        <f t="shared" si="0"/>
        <v>7249.666666666667</v>
      </c>
      <c r="Q17" s="78"/>
    </row>
    <row r="18" spans="1:17" ht="15.75" thickBot="1" x14ac:dyDescent="0.3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144"/>
      <c r="N18" s="145"/>
      <c r="O18" s="118"/>
      <c r="P18" s="88">
        <f t="shared" si="0"/>
        <v>0</v>
      </c>
      <c r="Q18" s="78"/>
    </row>
    <row r="19" spans="1:17" ht="15" x14ac:dyDescent="0.25">
      <c r="B19" s="146"/>
      <c r="C19" s="147"/>
      <c r="D19" s="147"/>
      <c r="E19" s="147"/>
      <c r="F19" s="147"/>
      <c r="G19" s="147" t="s">
        <v>26</v>
      </c>
      <c r="H19" s="147"/>
      <c r="I19" s="147"/>
      <c r="J19" s="147"/>
      <c r="K19" s="147"/>
      <c r="L19" s="147"/>
      <c r="M19" s="147"/>
      <c r="N19" s="147"/>
      <c r="O19" s="148"/>
      <c r="P19" s="149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5943</v>
      </c>
      <c r="D20" s="20">
        <f t="shared" si="2"/>
        <v>5890</v>
      </c>
      <c r="E20" s="20">
        <f t="shared" si="2"/>
        <v>6416</v>
      </c>
      <c r="F20" s="20">
        <f t="shared" si="2"/>
        <v>7143</v>
      </c>
      <c r="G20" s="20">
        <f>SUM(G7:G19)</f>
        <v>7576</v>
      </c>
      <c r="H20" s="20">
        <f t="shared" si="2"/>
        <v>8407</v>
      </c>
      <c r="I20" s="20">
        <f t="shared" si="2"/>
        <v>9065</v>
      </c>
      <c r="J20" s="20">
        <f t="shared" si="2"/>
        <v>9937</v>
      </c>
      <c r="K20" s="20">
        <f>SUM(K7:K19)</f>
        <v>8952</v>
      </c>
      <c r="L20" s="20">
        <f t="shared" si="2"/>
        <v>8917</v>
      </c>
      <c r="M20" s="20">
        <f>SUM(M7:M17)</f>
        <v>9135</v>
      </c>
      <c r="N20" s="20">
        <f>SUM(N7:N19)</f>
        <v>9327</v>
      </c>
      <c r="O20" s="118">
        <f t="shared" si="1"/>
        <v>8059</v>
      </c>
      <c r="P20" s="94">
        <f t="shared" si="0"/>
        <v>98824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46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83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7" t="s">
        <v>71</v>
      </c>
      <c r="C32" s="135">
        <v>129</v>
      </c>
      <c r="D32" s="135">
        <v>134</v>
      </c>
      <c r="E32" s="135">
        <v>141</v>
      </c>
      <c r="F32" s="135">
        <v>156</v>
      </c>
      <c r="G32" s="135">
        <v>166</v>
      </c>
      <c r="H32" s="135">
        <v>161</v>
      </c>
      <c r="I32" s="135">
        <v>168</v>
      </c>
      <c r="J32" s="135">
        <v>181</v>
      </c>
      <c r="K32" s="135">
        <v>184</v>
      </c>
      <c r="L32" s="135">
        <v>191</v>
      </c>
      <c r="M32" s="135">
        <v>196</v>
      </c>
      <c r="N32" s="136">
        <v>205</v>
      </c>
      <c r="O32" s="87">
        <f>SUM(C32:N32)/12</f>
        <v>167.66666666666666</v>
      </c>
      <c r="P32" s="104"/>
      <c r="Q32" s="78"/>
    </row>
    <row r="33" spans="2:17" ht="15" x14ac:dyDescent="0.25">
      <c r="B33" s="130" t="s">
        <v>72</v>
      </c>
      <c r="C33" s="137">
        <v>442</v>
      </c>
      <c r="D33" s="137">
        <v>445</v>
      </c>
      <c r="E33" s="137">
        <v>511</v>
      </c>
      <c r="F33" s="137">
        <v>601</v>
      </c>
      <c r="G33" s="137">
        <v>642</v>
      </c>
      <c r="H33" s="137">
        <v>882</v>
      </c>
      <c r="I33" s="137">
        <v>1149</v>
      </c>
      <c r="J33" s="137">
        <v>1320</v>
      </c>
      <c r="K33" s="137">
        <v>942</v>
      </c>
      <c r="L33" s="137">
        <v>859</v>
      </c>
      <c r="M33" s="137">
        <v>849</v>
      </c>
      <c r="N33" s="138">
        <v>852</v>
      </c>
      <c r="O33" s="87">
        <f t="shared" ref="O33:O42" si="3">SUM(C33:N33)/12</f>
        <v>791.16666666666663</v>
      </c>
      <c r="P33" s="104"/>
      <c r="Q33" s="78"/>
    </row>
    <row r="34" spans="2:17" ht="15" x14ac:dyDescent="0.25">
      <c r="B34" s="130" t="s">
        <v>73</v>
      </c>
      <c r="C34" s="137">
        <v>223</v>
      </c>
      <c r="D34" s="137">
        <v>221</v>
      </c>
      <c r="E34" s="137">
        <v>235</v>
      </c>
      <c r="F34" s="137">
        <v>259</v>
      </c>
      <c r="G34" s="137">
        <v>275</v>
      </c>
      <c r="H34" s="137">
        <v>277</v>
      </c>
      <c r="I34" s="137">
        <v>282</v>
      </c>
      <c r="J34" s="137">
        <v>311</v>
      </c>
      <c r="K34" s="137">
        <v>319</v>
      </c>
      <c r="L34" s="137">
        <v>316</v>
      </c>
      <c r="M34" s="137">
        <v>313</v>
      </c>
      <c r="N34" s="138">
        <v>336</v>
      </c>
      <c r="O34" s="87">
        <f t="shared" si="3"/>
        <v>280.58333333333331</v>
      </c>
      <c r="P34" s="104"/>
      <c r="Q34" s="78"/>
    </row>
    <row r="35" spans="2:17" ht="15" x14ac:dyDescent="0.25">
      <c r="B35" s="130" t="s">
        <v>74</v>
      </c>
      <c r="C35" s="137">
        <v>834</v>
      </c>
      <c r="D35" s="137">
        <v>810</v>
      </c>
      <c r="E35" s="137">
        <v>867</v>
      </c>
      <c r="F35" s="137">
        <v>935</v>
      </c>
      <c r="G35" s="137">
        <v>986</v>
      </c>
      <c r="H35" s="137">
        <v>1019</v>
      </c>
      <c r="I35" s="137">
        <v>1155</v>
      </c>
      <c r="J35" s="137">
        <v>1243</v>
      </c>
      <c r="K35" s="137">
        <v>1185</v>
      </c>
      <c r="L35" s="137">
        <v>1196</v>
      </c>
      <c r="M35" s="137">
        <v>1217</v>
      </c>
      <c r="N35" s="138">
        <v>1248</v>
      </c>
      <c r="O35" s="87">
        <f t="shared" si="3"/>
        <v>1057.9166666666667</v>
      </c>
      <c r="P35" s="104"/>
      <c r="Q35" s="78"/>
    </row>
    <row r="36" spans="2:17" ht="15" x14ac:dyDescent="0.25">
      <c r="B36" s="132" t="s">
        <v>75</v>
      </c>
      <c r="C36" s="137">
        <v>744</v>
      </c>
      <c r="D36" s="137">
        <v>742</v>
      </c>
      <c r="E36" s="137">
        <v>831</v>
      </c>
      <c r="F36" s="137">
        <v>942</v>
      </c>
      <c r="G36" s="137">
        <v>1014</v>
      </c>
      <c r="H36" s="137">
        <v>1331</v>
      </c>
      <c r="I36" s="137">
        <v>1381</v>
      </c>
      <c r="J36" s="137">
        <v>1531</v>
      </c>
      <c r="K36" s="137">
        <v>1215</v>
      </c>
      <c r="L36" s="137">
        <v>1193</v>
      </c>
      <c r="M36" s="137">
        <v>1230</v>
      </c>
      <c r="N36" s="138">
        <v>1276</v>
      </c>
      <c r="O36" s="87">
        <f t="shared" si="3"/>
        <v>1119.1666666666667</v>
      </c>
      <c r="P36" s="104"/>
      <c r="Q36" s="78"/>
    </row>
    <row r="37" spans="2:17" ht="15" x14ac:dyDescent="0.25">
      <c r="B37" s="133" t="s">
        <v>76</v>
      </c>
      <c r="C37" s="137">
        <v>2</v>
      </c>
      <c r="D37" s="137">
        <v>1</v>
      </c>
      <c r="E37" s="137">
        <v>1</v>
      </c>
      <c r="F37" s="137">
        <v>1</v>
      </c>
      <c r="G37" s="137">
        <v>1</v>
      </c>
      <c r="H37" s="137">
        <v>1</v>
      </c>
      <c r="I37" s="137">
        <v>1</v>
      </c>
      <c r="J37" s="137">
        <v>1</v>
      </c>
      <c r="K37" s="137">
        <v>1</v>
      </c>
      <c r="L37" s="137">
        <v>2</v>
      </c>
      <c r="M37" s="137">
        <v>2</v>
      </c>
      <c r="N37" s="138">
        <v>2</v>
      </c>
      <c r="O37" s="87">
        <f t="shared" si="3"/>
        <v>1.3333333333333333</v>
      </c>
      <c r="P37" s="104"/>
      <c r="Q37" s="78"/>
    </row>
    <row r="38" spans="2:17" ht="15" x14ac:dyDescent="0.25">
      <c r="B38" s="130" t="s">
        <v>77</v>
      </c>
      <c r="C38" s="137">
        <v>29</v>
      </c>
      <c r="D38" s="137">
        <v>28</v>
      </c>
      <c r="E38" s="137">
        <v>29</v>
      </c>
      <c r="F38" s="137">
        <v>36</v>
      </c>
      <c r="G38" s="137">
        <v>38</v>
      </c>
      <c r="H38" s="137">
        <v>37</v>
      </c>
      <c r="I38" s="137">
        <v>38</v>
      </c>
      <c r="J38" s="137">
        <v>37</v>
      </c>
      <c r="K38" s="137">
        <v>36</v>
      </c>
      <c r="L38" s="137">
        <v>36</v>
      </c>
      <c r="M38" s="137">
        <v>43</v>
      </c>
      <c r="N38" s="138">
        <v>46</v>
      </c>
      <c r="O38" s="87">
        <f t="shared" si="3"/>
        <v>36.083333333333336</v>
      </c>
      <c r="P38" s="104"/>
      <c r="Q38" s="78"/>
    </row>
    <row r="39" spans="2:17" ht="15" x14ac:dyDescent="0.25">
      <c r="B39" s="130" t="s">
        <v>78</v>
      </c>
      <c r="C39" s="137">
        <v>19</v>
      </c>
      <c r="D39" s="137">
        <v>17</v>
      </c>
      <c r="E39" s="137">
        <v>16</v>
      </c>
      <c r="F39" s="137">
        <v>16</v>
      </c>
      <c r="G39" s="137">
        <v>18</v>
      </c>
      <c r="H39" s="137">
        <v>19</v>
      </c>
      <c r="I39" s="137">
        <v>18</v>
      </c>
      <c r="J39" s="137">
        <v>20</v>
      </c>
      <c r="K39" s="137">
        <v>19</v>
      </c>
      <c r="L39" s="137">
        <v>17</v>
      </c>
      <c r="M39" s="137">
        <v>18</v>
      </c>
      <c r="N39" s="138">
        <v>19</v>
      </c>
      <c r="O39" s="87">
        <f t="shared" si="3"/>
        <v>18</v>
      </c>
      <c r="P39" s="104"/>
      <c r="Q39" s="78"/>
    </row>
    <row r="40" spans="2:17" ht="15" x14ac:dyDescent="0.25">
      <c r="B40" s="130" t="s">
        <v>79</v>
      </c>
      <c r="C40" s="137">
        <v>479</v>
      </c>
      <c r="D40" s="137">
        <v>486</v>
      </c>
      <c r="E40" s="137">
        <v>495</v>
      </c>
      <c r="F40" s="137">
        <v>540</v>
      </c>
      <c r="G40" s="137">
        <v>559</v>
      </c>
      <c r="H40" s="137">
        <v>596</v>
      </c>
      <c r="I40" s="137">
        <v>758</v>
      </c>
      <c r="J40" s="137">
        <v>804</v>
      </c>
      <c r="K40" s="137">
        <v>671</v>
      </c>
      <c r="L40" s="137">
        <v>669</v>
      </c>
      <c r="M40" s="137">
        <v>685</v>
      </c>
      <c r="N40" s="138">
        <v>717</v>
      </c>
      <c r="O40" s="87">
        <f t="shared" si="3"/>
        <v>621.58333333333337</v>
      </c>
      <c r="P40" s="104"/>
      <c r="Q40" s="78"/>
    </row>
    <row r="41" spans="2:17" ht="15" x14ac:dyDescent="0.25">
      <c r="B41" s="130" t="s">
        <v>80</v>
      </c>
      <c r="C41" s="137">
        <v>6</v>
      </c>
      <c r="D41" s="137">
        <v>8</v>
      </c>
      <c r="E41" s="137">
        <v>10</v>
      </c>
      <c r="F41" s="137">
        <v>11</v>
      </c>
      <c r="G41" s="137">
        <v>12</v>
      </c>
      <c r="H41" s="137">
        <v>12</v>
      </c>
      <c r="I41" s="137">
        <v>13</v>
      </c>
      <c r="J41" s="137">
        <v>12</v>
      </c>
      <c r="K41" s="137">
        <v>13</v>
      </c>
      <c r="L41" s="137">
        <v>13</v>
      </c>
      <c r="M41" s="137">
        <v>12</v>
      </c>
      <c r="N41" s="138">
        <v>12</v>
      </c>
      <c r="O41" s="87">
        <f t="shared" si="3"/>
        <v>11.166666666666666</v>
      </c>
      <c r="P41" s="104"/>
      <c r="Q41" s="78"/>
    </row>
    <row r="42" spans="2:17" ht="15.75" thickBot="1" x14ac:dyDescent="0.3">
      <c r="B42" s="134" t="s">
        <v>81</v>
      </c>
      <c r="C42" s="139">
        <v>236</v>
      </c>
      <c r="D42" s="139">
        <v>235</v>
      </c>
      <c r="E42" s="139">
        <v>241</v>
      </c>
      <c r="F42" s="139">
        <v>250</v>
      </c>
      <c r="G42" s="139">
        <v>267</v>
      </c>
      <c r="H42" s="139">
        <v>311</v>
      </c>
      <c r="I42" s="139">
        <v>327</v>
      </c>
      <c r="J42" s="139">
        <v>389</v>
      </c>
      <c r="K42" s="139">
        <v>390</v>
      </c>
      <c r="L42" s="139">
        <v>399</v>
      </c>
      <c r="M42" s="139">
        <v>416</v>
      </c>
      <c r="N42" s="140">
        <v>428</v>
      </c>
      <c r="O42" s="87">
        <f t="shared" si="3"/>
        <v>324.08333333333331</v>
      </c>
      <c r="P42" s="104"/>
      <c r="Q42" s="78"/>
    </row>
    <row r="43" spans="2:17" ht="15.75" thickBot="1" x14ac:dyDescent="0.3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3143</v>
      </c>
      <c r="D45" s="20">
        <f t="shared" si="4"/>
        <v>3127</v>
      </c>
      <c r="E45" s="20">
        <f t="shared" si="4"/>
        <v>3377</v>
      </c>
      <c r="F45" s="20">
        <f t="shared" si="4"/>
        <v>3747</v>
      </c>
      <c r="G45" s="20">
        <f>SUM(G32:G44)</f>
        <v>3978</v>
      </c>
      <c r="H45" s="20">
        <f t="shared" si="4"/>
        <v>4646</v>
      </c>
      <c r="I45" s="20">
        <f t="shared" si="4"/>
        <v>5290</v>
      </c>
      <c r="J45" s="20">
        <f t="shared" si="4"/>
        <v>5849</v>
      </c>
      <c r="K45" s="20">
        <f t="shared" si="4"/>
        <v>4975</v>
      </c>
      <c r="L45" s="20">
        <f t="shared" si="4"/>
        <v>4891</v>
      </c>
      <c r="M45" s="20">
        <f t="shared" si="4"/>
        <v>4981</v>
      </c>
      <c r="N45" s="20">
        <f t="shared" si="4"/>
        <v>5141</v>
      </c>
      <c r="O45" s="87">
        <f>SUM(C45:N45)/12</f>
        <v>4428.75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0.52885747938751471</v>
      </c>
      <c r="D47" s="26">
        <f t="shared" si="5"/>
        <v>0.53089983022071308</v>
      </c>
      <c r="E47" s="26">
        <f t="shared" si="5"/>
        <v>0.52634039900249374</v>
      </c>
      <c r="F47" s="26">
        <f t="shared" si="5"/>
        <v>0.52456950860982776</v>
      </c>
      <c r="G47" s="26">
        <f t="shared" si="5"/>
        <v>0.5250791974656811</v>
      </c>
      <c r="H47" s="26">
        <f t="shared" si="5"/>
        <v>0.55263470917092894</v>
      </c>
      <c r="I47" s="26">
        <f t="shared" si="5"/>
        <v>0.5835631549917264</v>
      </c>
      <c r="J47" s="26">
        <f t="shared" si="5"/>
        <v>0.58860823186072253</v>
      </c>
      <c r="K47" s="26">
        <f t="shared" si="5"/>
        <v>0.55574173369079538</v>
      </c>
      <c r="L47" s="26">
        <f t="shared" si="5"/>
        <v>0.54850285970617918</v>
      </c>
      <c r="M47" s="26">
        <f t="shared" si="5"/>
        <v>0.54526546250684182</v>
      </c>
      <c r="N47" s="26">
        <f t="shared" si="5"/>
        <v>0.55119545405811088</v>
      </c>
      <c r="O47" s="26">
        <f>O45/O20</f>
        <v>0.5495408859660007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B51" sqref="B51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0">
        <v>368</v>
      </c>
      <c r="D7" s="120">
        <v>360</v>
      </c>
      <c r="E7" s="120">
        <v>360</v>
      </c>
      <c r="F7" s="120">
        <v>360</v>
      </c>
      <c r="G7" s="120">
        <v>357</v>
      </c>
      <c r="H7" s="120">
        <v>357</v>
      </c>
      <c r="I7" s="120">
        <v>360</v>
      </c>
      <c r="J7" s="120">
        <v>345</v>
      </c>
      <c r="K7" s="120">
        <v>352</v>
      </c>
      <c r="L7" s="120">
        <v>348</v>
      </c>
      <c r="M7" s="120">
        <v>375</v>
      </c>
      <c r="N7" s="120">
        <v>372</v>
      </c>
      <c r="O7" s="118">
        <f>(C7+D7+E7+F7+G7+H7+I7+J7+K7+L7+M7+N7)/12</f>
        <v>359.5</v>
      </c>
      <c r="P7" s="88">
        <f t="shared" ref="P7:P20" si="0">(D7+E7+F7+G7+H7+I7+J7+K7+L7+M7+N7+O7)/1</f>
        <v>4305.5</v>
      </c>
      <c r="Q7" s="78"/>
    </row>
    <row r="8" spans="1:17" ht="15" x14ac:dyDescent="0.25">
      <c r="A8">
        <v>2</v>
      </c>
      <c r="B8" s="124" t="s">
        <v>72</v>
      </c>
      <c r="C8" s="120">
        <v>847</v>
      </c>
      <c r="D8" s="120">
        <v>818</v>
      </c>
      <c r="E8" s="120">
        <v>811</v>
      </c>
      <c r="F8" s="120">
        <v>846</v>
      </c>
      <c r="G8" s="120">
        <v>874</v>
      </c>
      <c r="H8" s="120">
        <v>1246</v>
      </c>
      <c r="I8" s="120">
        <v>1577</v>
      </c>
      <c r="J8" s="120">
        <v>1579</v>
      </c>
      <c r="K8" s="120">
        <v>1067</v>
      </c>
      <c r="L8" s="120">
        <v>847</v>
      </c>
      <c r="M8" s="120">
        <v>797</v>
      </c>
      <c r="N8" s="120">
        <v>788</v>
      </c>
      <c r="O8" s="118">
        <f t="shared" ref="O8:O20" si="1">(C8+D8+E8+F8+G8+H8+I8+J8+K8+L8+M8+N8)/12</f>
        <v>1008.0833333333334</v>
      </c>
      <c r="P8" s="88">
        <f t="shared" si="0"/>
        <v>12258.083333333334</v>
      </c>
      <c r="Q8" s="78"/>
    </row>
    <row r="9" spans="1:17" ht="15" x14ac:dyDescent="0.25">
      <c r="A9">
        <v>3</v>
      </c>
      <c r="B9" s="124" t="s">
        <v>73</v>
      </c>
      <c r="C9" s="120">
        <v>569</v>
      </c>
      <c r="D9" s="120">
        <v>579</v>
      </c>
      <c r="E9" s="120">
        <v>562</v>
      </c>
      <c r="F9" s="120">
        <v>522</v>
      </c>
      <c r="G9" s="120">
        <v>514</v>
      </c>
      <c r="H9" s="120">
        <v>495</v>
      </c>
      <c r="I9" s="120">
        <v>496</v>
      </c>
      <c r="J9" s="120">
        <v>495</v>
      </c>
      <c r="K9" s="120">
        <v>455</v>
      </c>
      <c r="L9" s="120">
        <v>415</v>
      </c>
      <c r="M9" s="120">
        <v>414</v>
      </c>
      <c r="N9" s="120">
        <v>411</v>
      </c>
      <c r="O9" s="118">
        <f t="shared" si="1"/>
        <v>493.91666666666669</v>
      </c>
      <c r="P9" s="88">
        <f t="shared" si="0"/>
        <v>5851.916666666667</v>
      </c>
      <c r="Q9" s="78"/>
    </row>
    <row r="10" spans="1:17" ht="15" x14ac:dyDescent="0.25">
      <c r="A10">
        <v>4</v>
      </c>
      <c r="B10" s="124" t="s">
        <v>74</v>
      </c>
      <c r="C10" s="120">
        <v>1456</v>
      </c>
      <c r="D10" s="120">
        <v>1468</v>
      </c>
      <c r="E10" s="120">
        <v>1445</v>
      </c>
      <c r="F10" s="120">
        <v>1337</v>
      </c>
      <c r="G10" s="120">
        <v>1286</v>
      </c>
      <c r="H10" s="120">
        <v>1256</v>
      </c>
      <c r="I10" s="120">
        <v>1360</v>
      </c>
      <c r="J10" s="120">
        <v>1294</v>
      </c>
      <c r="K10" s="120">
        <v>1154</v>
      </c>
      <c r="L10" s="120">
        <v>1114</v>
      </c>
      <c r="M10" s="120">
        <v>1165</v>
      </c>
      <c r="N10" s="120">
        <v>1131</v>
      </c>
      <c r="O10" s="118">
        <f t="shared" si="1"/>
        <v>1288.8333333333333</v>
      </c>
      <c r="P10" s="88">
        <f t="shared" si="0"/>
        <v>15298.833333333334</v>
      </c>
      <c r="Q10" s="78"/>
    </row>
    <row r="11" spans="1:17" ht="15" x14ac:dyDescent="0.25">
      <c r="A11">
        <v>5</v>
      </c>
      <c r="B11" s="125" t="s">
        <v>75</v>
      </c>
      <c r="C11" s="120">
        <v>1404</v>
      </c>
      <c r="D11" s="120">
        <v>1360</v>
      </c>
      <c r="E11" s="120">
        <v>1344</v>
      </c>
      <c r="F11" s="120">
        <v>1244</v>
      </c>
      <c r="G11" s="120">
        <v>1314</v>
      </c>
      <c r="H11" s="120">
        <v>1586</v>
      </c>
      <c r="I11" s="120">
        <v>1670</v>
      </c>
      <c r="J11" s="120">
        <v>1654</v>
      </c>
      <c r="K11" s="120">
        <v>1361</v>
      </c>
      <c r="L11" s="120">
        <v>1284</v>
      </c>
      <c r="M11" s="120">
        <v>1269</v>
      </c>
      <c r="N11" s="120">
        <v>1154</v>
      </c>
      <c r="O11" s="118">
        <f t="shared" si="1"/>
        <v>1387</v>
      </c>
      <c r="P11" s="88">
        <f t="shared" si="0"/>
        <v>16627</v>
      </c>
      <c r="Q11" s="78"/>
    </row>
    <row r="12" spans="1:17" ht="15" x14ac:dyDescent="0.25">
      <c r="A12">
        <v>6</v>
      </c>
      <c r="B12" s="123" t="s">
        <v>76</v>
      </c>
      <c r="C12" s="120">
        <v>15</v>
      </c>
      <c r="D12" s="120">
        <v>14</v>
      </c>
      <c r="E12" s="120">
        <v>12</v>
      </c>
      <c r="F12" s="120">
        <v>13</v>
      </c>
      <c r="G12" s="120">
        <v>11</v>
      </c>
      <c r="H12" s="120">
        <v>10</v>
      </c>
      <c r="I12" s="120">
        <v>10</v>
      </c>
      <c r="J12" s="120">
        <v>9</v>
      </c>
      <c r="K12" s="120">
        <v>8</v>
      </c>
      <c r="L12" s="120">
        <v>6</v>
      </c>
      <c r="M12" s="120">
        <v>5</v>
      </c>
      <c r="N12" s="120">
        <v>6</v>
      </c>
      <c r="O12" s="118">
        <f t="shared" si="1"/>
        <v>9.9166666666666661</v>
      </c>
      <c r="P12" s="88">
        <f t="shared" si="0"/>
        <v>113.91666666666667</v>
      </c>
      <c r="Q12" s="78"/>
    </row>
    <row r="13" spans="1:17" ht="15" x14ac:dyDescent="0.25">
      <c r="A13">
        <v>7</v>
      </c>
      <c r="B13" s="124" t="s">
        <v>77</v>
      </c>
      <c r="C13" s="120">
        <v>608</v>
      </c>
      <c r="D13" s="120">
        <v>571</v>
      </c>
      <c r="E13" s="120">
        <v>553</v>
      </c>
      <c r="F13" s="120">
        <v>531</v>
      </c>
      <c r="G13" s="120">
        <v>513</v>
      </c>
      <c r="H13" s="120">
        <v>497</v>
      </c>
      <c r="I13" s="120">
        <v>460</v>
      </c>
      <c r="J13" s="120">
        <v>434</v>
      </c>
      <c r="K13" s="120">
        <v>433</v>
      </c>
      <c r="L13" s="120">
        <v>413</v>
      </c>
      <c r="M13" s="120">
        <v>386</v>
      </c>
      <c r="N13" s="120">
        <v>381</v>
      </c>
      <c r="O13" s="118">
        <f t="shared" si="1"/>
        <v>481.66666666666669</v>
      </c>
      <c r="P13" s="88">
        <f t="shared" si="0"/>
        <v>5653.666666666667</v>
      </c>
      <c r="Q13" s="78"/>
    </row>
    <row r="14" spans="1:17" ht="15" x14ac:dyDescent="0.25">
      <c r="A14">
        <v>8</v>
      </c>
      <c r="B14" s="124" t="s">
        <v>78</v>
      </c>
      <c r="C14" s="120">
        <v>221</v>
      </c>
      <c r="D14" s="120">
        <v>221</v>
      </c>
      <c r="E14" s="120">
        <v>221</v>
      </c>
      <c r="F14" s="120">
        <v>206</v>
      </c>
      <c r="G14" s="120">
        <v>193</v>
      </c>
      <c r="H14" s="120">
        <v>205</v>
      </c>
      <c r="I14" s="120">
        <v>205</v>
      </c>
      <c r="J14" s="120">
        <v>197</v>
      </c>
      <c r="K14" s="120">
        <v>195</v>
      </c>
      <c r="L14" s="120">
        <v>174</v>
      </c>
      <c r="M14" s="120">
        <v>176</v>
      </c>
      <c r="N14" s="120">
        <v>178</v>
      </c>
      <c r="O14" s="118">
        <f t="shared" si="1"/>
        <v>199.33333333333334</v>
      </c>
      <c r="P14" s="88">
        <f t="shared" si="0"/>
        <v>2370.3333333333335</v>
      </c>
      <c r="Q14" s="78"/>
    </row>
    <row r="15" spans="1:17" ht="15" x14ac:dyDescent="0.25">
      <c r="A15">
        <v>9</v>
      </c>
      <c r="B15" s="124" t="s">
        <v>79</v>
      </c>
      <c r="C15" s="120">
        <v>1540</v>
      </c>
      <c r="D15" s="120">
        <v>1421</v>
      </c>
      <c r="E15" s="120">
        <v>1368</v>
      </c>
      <c r="F15" s="120">
        <v>1280</v>
      </c>
      <c r="G15" s="120">
        <v>1227</v>
      </c>
      <c r="H15" s="120">
        <v>1225</v>
      </c>
      <c r="I15" s="120">
        <v>1364</v>
      </c>
      <c r="J15" s="120">
        <v>1271</v>
      </c>
      <c r="K15" s="120">
        <v>1166</v>
      </c>
      <c r="L15" s="120">
        <v>1126</v>
      </c>
      <c r="M15" s="120">
        <v>1099</v>
      </c>
      <c r="N15" s="120">
        <v>1002</v>
      </c>
      <c r="O15" s="118">
        <f t="shared" si="1"/>
        <v>1257.4166666666667</v>
      </c>
      <c r="P15" s="88">
        <f t="shared" si="0"/>
        <v>14806.416666666666</v>
      </c>
      <c r="Q15" s="78"/>
    </row>
    <row r="16" spans="1:17" ht="15" x14ac:dyDescent="0.25">
      <c r="A16">
        <v>0</v>
      </c>
      <c r="B16" s="124" t="s">
        <v>80</v>
      </c>
      <c r="C16" s="120">
        <v>32</v>
      </c>
      <c r="D16" s="120">
        <v>33</v>
      </c>
      <c r="E16" s="120">
        <v>29</v>
      </c>
      <c r="F16" s="120">
        <v>30</v>
      </c>
      <c r="G16" s="120">
        <v>29</v>
      </c>
      <c r="H16" s="120">
        <v>33</v>
      </c>
      <c r="I16" s="120">
        <v>28</v>
      </c>
      <c r="J16" s="120">
        <v>33</v>
      </c>
      <c r="K16" s="120">
        <v>37</v>
      </c>
      <c r="L16" s="120">
        <v>30</v>
      </c>
      <c r="M16" s="120">
        <v>28</v>
      </c>
      <c r="N16" s="120">
        <v>24</v>
      </c>
      <c r="O16" s="118">
        <f t="shared" si="1"/>
        <v>30.5</v>
      </c>
      <c r="P16" s="88">
        <f t="shared" si="0"/>
        <v>364.5</v>
      </c>
      <c r="Q16" s="78"/>
    </row>
    <row r="17" spans="1:17" ht="15" x14ac:dyDescent="0.25">
      <c r="A17" s="74" t="s">
        <v>52</v>
      </c>
      <c r="B17" s="125" t="s">
        <v>81</v>
      </c>
      <c r="C17" s="120">
        <v>740</v>
      </c>
      <c r="D17" s="120">
        <v>736</v>
      </c>
      <c r="E17" s="120">
        <v>700</v>
      </c>
      <c r="F17" s="120">
        <v>641</v>
      </c>
      <c r="G17" s="120">
        <v>610</v>
      </c>
      <c r="H17" s="120">
        <v>630</v>
      </c>
      <c r="I17" s="120">
        <v>648</v>
      </c>
      <c r="J17" s="120">
        <v>611</v>
      </c>
      <c r="K17" s="120">
        <v>613</v>
      </c>
      <c r="L17" s="120">
        <v>549</v>
      </c>
      <c r="M17" s="120">
        <v>517</v>
      </c>
      <c r="N17" s="120">
        <v>446</v>
      </c>
      <c r="O17" s="118">
        <f t="shared" si="1"/>
        <v>620.08333333333337</v>
      </c>
      <c r="P17" s="88">
        <f t="shared" si="0"/>
        <v>7321.083333333333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118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118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7800</v>
      </c>
      <c r="D20" s="20">
        <f t="shared" si="2"/>
        <v>7581</v>
      </c>
      <c r="E20" s="20">
        <f t="shared" si="2"/>
        <v>7405</v>
      </c>
      <c r="F20" s="20">
        <f t="shared" si="2"/>
        <v>7010</v>
      </c>
      <c r="G20" s="20">
        <f>SUM(G7:G19)</f>
        <v>6928</v>
      </c>
      <c r="H20" s="20">
        <f t="shared" si="2"/>
        <v>7540</v>
      </c>
      <c r="I20" s="20">
        <f t="shared" si="2"/>
        <v>8178</v>
      </c>
      <c r="J20" s="20">
        <f t="shared" si="2"/>
        <v>7922</v>
      </c>
      <c r="K20" s="20">
        <f>SUM(K7:K19)</f>
        <v>6841</v>
      </c>
      <c r="L20" s="20">
        <f t="shared" si="2"/>
        <v>6306</v>
      </c>
      <c r="M20" s="20">
        <f>SUM(M7:M17)</f>
        <v>6231</v>
      </c>
      <c r="N20" s="20">
        <f>SUM(N7:N19)</f>
        <v>5893</v>
      </c>
      <c r="O20" s="118">
        <f t="shared" si="1"/>
        <v>7136.25</v>
      </c>
      <c r="P20" s="94">
        <f t="shared" si="0"/>
        <v>84971.25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3" t="s">
        <v>71</v>
      </c>
      <c r="C32" s="120">
        <v>127</v>
      </c>
      <c r="D32" s="120">
        <v>120</v>
      </c>
      <c r="E32" s="120">
        <v>118</v>
      </c>
      <c r="F32" s="120">
        <v>120</v>
      </c>
      <c r="G32" s="120">
        <v>120</v>
      </c>
      <c r="H32" s="120">
        <v>120</v>
      </c>
      <c r="I32" s="120">
        <v>119</v>
      </c>
      <c r="J32" s="120">
        <v>118</v>
      </c>
      <c r="K32" s="120">
        <v>117</v>
      </c>
      <c r="L32" s="120">
        <v>115</v>
      </c>
      <c r="M32" s="120">
        <v>128</v>
      </c>
      <c r="N32" s="120">
        <v>129</v>
      </c>
      <c r="O32" s="87">
        <f t="shared" ref="O32:O40" si="3">(C32+D32+E32+F32+G32+H32+I32+J32+K32+L32+M32+N32)/12</f>
        <v>120.91666666666667</v>
      </c>
      <c r="P32" s="104"/>
      <c r="Q32" s="78"/>
    </row>
    <row r="33" spans="2:17" ht="15" x14ac:dyDescent="0.25">
      <c r="B33" s="124" t="s">
        <v>72</v>
      </c>
      <c r="C33" s="120">
        <v>492</v>
      </c>
      <c r="D33" s="120">
        <v>453</v>
      </c>
      <c r="E33" s="120">
        <v>442</v>
      </c>
      <c r="F33" s="120">
        <v>476</v>
      </c>
      <c r="G33" s="120">
        <v>476</v>
      </c>
      <c r="H33" s="120">
        <v>784</v>
      </c>
      <c r="I33" s="120">
        <v>1059</v>
      </c>
      <c r="J33" s="120">
        <v>1077</v>
      </c>
      <c r="K33" s="120">
        <v>641</v>
      </c>
      <c r="L33" s="120">
        <v>468</v>
      </c>
      <c r="M33" s="120">
        <v>444</v>
      </c>
      <c r="N33" s="120">
        <v>449</v>
      </c>
      <c r="O33" s="87">
        <f t="shared" si="3"/>
        <v>605.08333333333337</v>
      </c>
      <c r="P33" s="104"/>
      <c r="Q33" s="78"/>
    </row>
    <row r="34" spans="2:17" ht="15" x14ac:dyDescent="0.25">
      <c r="B34" s="124" t="s">
        <v>73</v>
      </c>
      <c r="C34" s="120">
        <v>263</v>
      </c>
      <c r="D34" s="120">
        <v>282</v>
      </c>
      <c r="E34" s="120">
        <v>277</v>
      </c>
      <c r="F34" s="120">
        <v>261</v>
      </c>
      <c r="G34" s="120">
        <v>261</v>
      </c>
      <c r="H34" s="120">
        <v>255</v>
      </c>
      <c r="I34" s="120">
        <v>255</v>
      </c>
      <c r="J34" s="120">
        <v>259</v>
      </c>
      <c r="K34" s="120">
        <v>237</v>
      </c>
      <c r="L34" s="120">
        <v>214</v>
      </c>
      <c r="M34" s="120">
        <v>215</v>
      </c>
      <c r="N34" s="120">
        <v>215</v>
      </c>
      <c r="O34" s="87">
        <f t="shared" si="3"/>
        <v>249.5</v>
      </c>
      <c r="P34" s="104"/>
      <c r="Q34" s="78"/>
    </row>
    <row r="35" spans="2:17" ht="15" x14ac:dyDescent="0.25">
      <c r="B35" s="124" t="s">
        <v>74</v>
      </c>
      <c r="C35" s="120">
        <v>1105</v>
      </c>
      <c r="D35" s="120">
        <v>1105</v>
      </c>
      <c r="E35" s="120">
        <v>1076</v>
      </c>
      <c r="F35" s="120">
        <v>993</v>
      </c>
      <c r="G35" s="120">
        <v>993</v>
      </c>
      <c r="H35" s="120">
        <v>937</v>
      </c>
      <c r="I35" s="120">
        <v>1047</v>
      </c>
      <c r="J35" s="120">
        <v>995</v>
      </c>
      <c r="K35" s="120">
        <v>868</v>
      </c>
      <c r="L35" s="120">
        <v>834</v>
      </c>
      <c r="M35" s="120">
        <v>851</v>
      </c>
      <c r="N35" s="120">
        <v>818</v>
      </c>
      <c r="O35" s="87">
        <f t="shared" si="3"/>
        <v>968.5</v>
      </c>
      <c r="P35" s="104"/>
      <c r="Q35" s="78"/>
    </row>
    <row r="36" spans="2:17" ht="15" x14ac:dyDescent="0.25">
      <c r="B36" s="125" t="s">
        <v>75</v>
      </c>
      <c r="C36" s="120">
        <v>882</v>
      </c>
      <c r="D36" s="120">
        <v>890</v>
      </c>
      <c r="E36" s="120">
        <v>864</v>
      </c>
      <c r="F36" s="120">
        <v>818</v>
      </c>
      <c r="G36" s="120">
        <v>818</v>
      </c>
      <c r="H36" s="120">
        <v>1162</v>
      </c>
      <c r="I36" s="120">
        <v>1213</v>
      </c>
      <c r="J36" s="120">
        <v>1195</v>
      </c>
      <c r="K36" s="120">
        <v>922</v>
      </c>
      <c r="L36" s="120">
        <v>856</v>
      </c>
      <c r="M36" s="120">
        <v>824</v>
      </c>
      <c r="N36" s="120">
        <v>747</v>
      </c>
      <c r="O36" s="87">
        <f t="shared" si="3"/>
        <v>932.58333333333337</v>
      </c>
      <c r="P36" s="104"/>
      <c r="Q36" s="78"/>
    </row>
    <row r="37" spans="2:17" ht="15" x14ac:dyDescent="0.25">
      <c r="B37" s="123" t="s">
        <v>76</v>
      </c>
      <c r="C37" s="120">
        <v>2</v>
      </c>
      <c r="D37" s="120">
        <v>2</v>
      </c>
      <c r="E37" s="120">
        <v>2</v>
      </c>
      <c r="F37" s="120">
        <v>2</v>
      </c>
      <c r="G37" s="120">
        <v>2</v>
      </c>
      <c r="H37" s="120">
        <v>2</v>
      </c>
      <c r="I37" s="120">
        <v>2</v>
      </c>
      <c r="J37" s="120">
        <v>3</v>
      </c>
      <c r="K37" s="120">
        <v>3</v>
      </c>
      <c r="L37" s="120">
        <v>2</v>
      </c>
      <c r="M37" s="120">
        <v>2</v>
      </c>
      <c r="N37" s="120">
        <v>2</v>
      </c>
      <c r="O37" s="87">
        <f t="shared" si="3"/>
        <v>2.1666666666666665</v>
      </c>
      <c r="P37" s="104"/>
      <c r="Q37" s="78"/>
    </row>
    <row r="38" spans="2:17" ht="15" x14ac:dyDescent="0.25">
      <c r="B38" s="124" t="s">
        <v>77</v>
      </c>
      <c r="C38" s="120">
        <v>38</v>
      </c>
      <c r="D38" s="120">
        <v>35</v>
      </c>
      <c r="E38" s="120">
        <v>35</v>
      </c>
      <c r="F38" s="120">
        <v>29</v>
      </c>
      <c r="G38" s="120">
        <v>29</v>
      </c>
      <c r="H38" s="120">
        <v>28</v>
      </c>
      <c r="I38" s="120">
        <v>28</v>
      </c>
      <c r="J38" s="120">
        <v>36</v>
      </c>
      <c r="K38" s="120">
        <v>37</v>
      </c>
      <c r="L38" s="120">
        <v>36</v>
      </c>
      <c r="M38" s="120">
        <v>28</v>
      </c>
      <c r="N38" s="120">
        <v>31</v>
      </c>
      <c r="O38" s="87">
        <f t="shared" si="3"/>
        <v>32.5</v>
      </c>
      <c r="P38" s="104"/>
      <c r="Q38" s="78"/>
    </row>
    <row r="39" spans="2:17" ht="15" x14ac:dyDescent="0.25">
      <c r="B39" s="124" t="s">
        <v>78</v>
      </c>
      <c r="C39" s="120">
        <v>23</v>
      </c>
      <c r="D39" s="120">
        <v>24</v>
      </c>
      <c r="E39" s="120">
        <v>24</v>
      </c>
      <c r="F39" s="120">
        <v>20</v>
      </c>
      <c r="G39" s="120">
        <v>20</v>
      </c>
      <c r="H39" s="120">
        <v>25</v>
      </c>
      <c r="I39" s="120">
        <v>27</v>
      </c>
      <c r="J39" s="120">
        <v>24</v>
      </c>
      <c r="K39" s="120">
        <v>22</v>
      </c>
      <c r="L39" s="120">
        <v>20</v>
      </c>
      <c r="M39" s="120">
        <v>22</v>
      </c>
      <c r="N39" s="120">
        <v>21</v>
      </c>
      <c r="O39" s="87">
        <f t="shared" si="3"/>
        <v>22.666666666666668</v>
      </c>
      <c r="P39" s="104"/>
      <c r="Q39" s="78"/>
    </row>
    <row r="40" spans="2:17" ht="15" x14ac:dyDescent="0.25">
      <c r="B40" s="124" t="s">
        <v>79</v>
      </c>
      <c r="C40" s="120">
        <v>639</v>
      </c>
      <c r="D40" s="120">
        <v>604</v>
      </c>
      <c r="E40" s="120">
        <v>594</v>
      </c>
      <c r="F40" s="120">
        <v>554</v>
      </c>
      <c r="G40" s="120">
        <v>554</v>
      </c>
      <c r="H40" s="120">
        <v>580</v>
      </c>
      <c r="I40" s="120">
        <v>760</v>
      </c>
      <c r="J40" s="120">
        <v>696</v>
      </c>
      <c r="K40" s="120">
        <v>560</v>
      </c>
      <c r="L40" s="120">
        <v>542</v>
      </c>
      <c r="M40" s="120">
        <v>537</v>
      </c>
      <c r="N40" s="120">
        <v>490</v>
      </c>
      <c r="O40" s="87">
        <f t="shared" si="3"/>
        <v>592.5</v>
      </c>
      <c r="P40" s="104"/>
      <c r="Q40" s="78"/>
    </row>
    <row r="41" spans="2:17" ht="15" x14ac:dyDescent="0.25">
      <c r="B41" s="124" t="s">
        <v>80</v>
      </c>
      <c r="C41" s="120">
        <v>2</v>
      </c>
      <c r="D41" s="120">
        <v>4</v>
      </c>
      <c r="E41" s="120">
        <v>2</v>
      </c>
      <c r="F41" s="120">
        <v>2</v>
      </c>
      <c r="G41" s="120">
        <v>2</v>
      </c>
      <c r="H41" s="120">
        <v>3</v>
      </c>
      <c r="I41" s="120">
        <v>2</v>
      </c>
      <c r="J41" s="120">
        <v>3</v>
      </c>
      <c r="K41" s="120">
        <v>4</v>
      </c>
      <c r="L41" s="120">
        <v>3</v>
      </c>
      <c r="M41" s="120">
        <v>4</v>
      </c>
      <c r="N41" s="120">
        <v>4</v>
      </c>
      <c r="O41" s="87">
        <f>(C41+D41+E41+F41+G41+H42+I41+J41+K41+L41+M41+N41)/12</f>
        <v>33.416666666666664</v>
      </c>
      <c r="P41" s="104"/>
      <c r="Q41" s="78"/>
    </row>
    <row r="42" spans="2:17" ht="15" x14ac:dyDescent="0.25">
      <c r="B42" s="125" t="s">
        <v>81</v>
      </c>
      <c r="C42" s="120">
        <v>412</v>
      </c>
      <c r="D42" s="120">
        <v>413</v>
      </c>
      <c r="E42" s="120">
        <v>381</v>
      </c>
      <c r="F42" s="120">
        <v>358</v>
      </c>
      <c r="G42" s="120">
        <v>358</v>
      </c>
      <c r="H42" s="120">
        <v>369</v>
      </c>
      <c r="I42" s="120">
        <v>385</v>
      </c>
      <c r="J42" s="120">
        <v>368</v>
      </c>
      <c r="K42" s="120">
        <v>359</v>
      </c>
      <c r="L42" s="120">
        <v>308</v>
      </c>
      <c r="M42" s="120">
        <v>290</v>
      </c>
      <c r="N42" s="120">
        <v>239</v>
      </c>
      <c r="O42" s="87">
        <f>(C42+D42+E42+F42+G42+H42+I42+J42+K42+L42+M42+N42)/12</f>
        <v>353.33333333333331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3985</v>
      </c>
      <c r="D45" s="20">
        <f t="shared" si="4"/>
        <v>3932</v>
      </c>
      <c r="E45" s="20">
        <f t="shared" si="4"/>
        <v>3815</v>
      </c>
      <c r="F45" s="20">
        <f t="shared" si="4"/>
        <v>3633</v>
      </c>
      <c r="G45" s="20">
        <f>SUM(G32:G44)</f>
        <v>3633</v>
      </c>
      <c r="H45" s="20">
        <f t="shared" si="4"/>
        <v>4265</v>
      </c>
      <c r="I45" s="20">
        <f t="shared" si="4"/>
        <v>4897</v>
      </c>
      <c r="J45" s="20">
        <f t="shared" si="4"/>
        <v>4774</v>
      </c>
      <c r="K45" s="20">
        <f t="shared" si="4"/>
        <v>3770</v>
      </c>
      <c r="L45" s="20">
        <f t="shared" si="4"/>
        <v>3398</v>
      </c>
      <c r="M45" s="20">
        <f t="shared" si="4"/>
        <v>3345</v>
      </c>
      <c r="N45" s="20">
        <f t="shared" si="4"/>
        <v>3145</v>
      </c>
      <c r="O45" s="87">
        <f>(C45+D45+E45+F45+G45+H45+I45+J45+K45+L45+M45+N45)/12</f>
        <v>3882.6666666666665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0.51089743589743586</v>
      </c>
      <c r="D47" s="26">
        <f t="shared" si="5"/>
        <v>0.51866508376203668</v>
      </c>
      <c r="E47" s="26">
        <f t="shared" si="5"/>
        <v>0.51519243754220123</v>
      </c>
      <c r="F47" s="26">
        <f t="shared" si="5"/>
        <v>0.51825962910128387</v>
      </c>
      <c r="G47" s="26">
        <f t="shared" si="5"/>
        <v>0.52439376443418018</v>
      </c>
      <c r="H47" s="26">
        <f t="shared" si="5"/>
        <v>0.56564986737400536</v>
      </c>
      <c r="I47" s="26">
        <f t="shared" si="5"/>
        <v>0.59880166299828808</v>
      </c>
      <c r="J47" s="26">
        <f t="shared" si="5"/>
        <v>0.60262559959606155</v>
      </c>
      <c r="K47" s="26">
        <f t="shared" si="5"/>
        <v>0.55108902207279642</v>
      </c>
      <c r="L47" s="26">
        <f t="shared" si="5"/>
        <v>0.53885188709165877</v>
      </c>
      <c r="M47" s="26">
        <f t="shared" si="5"/>
        <v>0.53683196918632647</v>
      </c>
      <c r="N47" s="26">
        <f t="shared" si="5"/>
        <v>0.53368403190225688</v>
      </c>
      <c r="O47" s="26">
        <f>O45/O20</f>
        <v>0.54407660419221116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R16" sqref="R16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0">
        <v>360</v>
      </c>
      <c r="D7" s="120">
        <v>364</v>
      </c>
      <c r="E7" s="120">
        <v>343</v>
      </c>
      <c r="F7" s="120">
        <v>344</v>
      </c>
      <c r="G7" s="120">
        <v>338</v>
      </c>
      <c r="H7" s="120">
        <v>351</v>
      </c>
      <c r="I7" s="120">
        <v>335</v>
      </c>
      <c r="J7" s="120">
        <v>359</v>
      </c>
      <c r="K7" s="120">
        <v>371</v>
      </c>
      <c r="L7" s="120">
        <v>359</v>
      </c>
      <c r="M7" s="120">
        <v>359</v>
      </c>
      <c r="N7" s="120">
        <v>360</v>
      </c>
      <c r="O7" s="118">
        <f t="shared" ref="O7:O17" si="0">(C7+D7+E7+F7+G7+H7+I7+J7+K7+L7+M7+N7)/12</f>
        <v>353.58333333333331</v>
      </c>
      <c r="P7" s="88">
        <f t="shared" ref="P7:P20" si="1">(D7+E7+F7+G7+H7+I7+J7+K7+L7+M7+N7+O7)/1</f>
        <v>4236.583333333333</v>
      </c>
      <c r="Q7" s="78"/>
    </row>
    <row r="8" spans="1:17" ht="15" x14ac:dyDescent="0.25">
      <c r="A8">
        <v>2</v>
      </c>
      <c r="B8" s="124" t="s">
        <v>72</v>
      </c>
      <c r="C8" s="120">
        <v>942</v>
      </c>
      <c r="D8" s="120">
        <v>906</v>
      </c>
      <c r="E8" s="120">
        <v>887</v>
      </c>
      <c r="F8" s="120">
        <v>882</v>
      </c>
      <c r="G8" s="120">
        <v>888</v>
      </c>
      <c r="H8" s="120">
        <v>1239</v>
      </c>
      <c r="I8" s="120">
        <v>1522</v>
      </c>
      <c r="J8" s="120">
        <v>1563</v>
      </c>
      <c r="K8" s="120">
        <v>1154</v>
      </c>
      <c r="L8" s="120">
        <v>857</v>
      </c>
      <c r="M8" s="120">
        <v>846</v>
      </c>
      <c r="N8" s="120">
        <v>861</v>
      </c>
      <c r="O8" s="118">
        <f t="shared" si="0"/>
        <v>1045.5833333333333</v>
      </c>
      <c r="P8" s="88">
        <f t="shared" si="1"/>
        <v>12650.583333333334</v>
      </c>
      <c r="Q8" s="78"/>
    </row>
    <row r="9" spans="1:17" ht="15" x14ac:dyDescent="0.25">
      <c r="A9">
        <v>3</v>
      </c>
      <c r="B9" s="124" t="s">
        <v>73</v>
      </c>
      <c r="C9" s="120">
        <v>646</v>
      </c>
      <c r="D9" s="120">
        <v>626</v>
      </c>
      <c r="E9" s="120">
        <v>641</v>
      </c>
      <c r="F9" s="120">
        <v>631</v>
      </c>
      <c r="G9" s="120">
        <v>625</v>
      </c>
      <c r="H9" s="120">
        <v>619</v>
      </c>
      <c r="I9" s="120">
        <v>625</v>
      </c>
      <c r="J9" s="120">
        <v>652</v>
      </c>
      <c r="K9" s="120">
        <v>601</v>
      </c>
      <c r="L9" s="120">
        <v>577</v>
      </c>
      <c r="M9" s="120">
        <v>573</v>
      </c>
      <c r="N9" s="120">
        <v>560</v>
      </c>
      <c r="O9" s="118">
        <f t="shared" si="0"/>
        <v>614.66666666666663</v>
      </c>
      <c r="P9" s="88">
        <f t="shared" si="1"/>
        <v>7344.666666666667</v>
      </c>
      <c r="Q9" s="78"/>
    </row>
    <row r="10" spans="1:17" ht="15" x14ac:dyDescent="0.25">
      <c r="A10">
        <v>4</v>
      </c>
      <c r="B10" s="124" t="s">
        <v>74</v>
      </c>
      <c r="C10" s="120">
        <v>1569</v>
      </c>
      <c r="D10" s="120">
        <v>1537</v>
      </c>
      <c r="E10" s="120">
        <v>1528</v>
      </c>
      <c r="F10" s="120">
        <v>1493</v>
      </c>
      <c r="G10" s="120">
        <v>1478</v>
      </c>
      <c r="H10" s="120">
        <v>1458</v>
      </c>
      <c r="I10" s="120">
        <v>1573</v>
      </c>
      <c r="J10" s="120">
        <v>1525</v>
      </c>
      <c r="K10" s="120">
        <v>1455</v>
      </c>
      <c r="L10" s="120">
        <v>1437</v>
      </c>
      <c r="M10" s="120">
        <v>1447</v>
      </c>
      <c r="N10" s="120">
        <v>1414</v>
      </c>
      <c r="O10" s="118">
        <f t="shared" si="0"/>
        <v>1492.8333333333333</v>
      </c>
      <c r="P10" s="88">
        <f t="shared" si="1"/>
        <v>17837.833333333332</v>
      </c>
      <c r="Q10" s="78"/>
    </row>
    <row r="11" spans="1:17" ht="15" x14ac:dyDescent="0.25">
      <c r="A11">
        <v>5</v>
      </c>
      <c r="B11" s="125" t="s">
        <v>75</v>
      </c>
      <c r="C11" s="120">
        <v>1866</v>
      </c>
      <c r="D11" s="120">
        <v>1793</v>
      </c>
      <c r="E11" s="120">
        <v>1763</v>
      </c>
      <c r="F11" s="120">
        <v>1663</v>
      </c>
      <c r="G11" s="120">
        <v>1675</v>
      </c>
      <c r="H11" s="120">
        <v>1881</v>
      </c>
      <c r="I11" s="120">
        <v>1866</v>
      </c>
      <c r="J11" s="120">
        <v>1825</v>
      </c>
      <c r="K11" s="120">
        <v>1535</v>
      </c>
      <c r="L11" s="120">
        <v>1416</v>
      </c>
      <c r="M11" s="120">
        <v>1427</v>
      </c>
      <c r="N11" s="120">
        <v>1344</v>
      </c>
      <c r="O11" s="118">
        <f t="shared" si="0"/>
        <v>1671.1666666666667</v>
      </c>
      <c r="P11" s="88">
        <f t="shared" si="1"/>
        <v>19859.166666666668</v>
      </c>
      <c r="Q11" s="78"/>
    </row>
    <row r="12" spans="1:17" ht="15" x14ac:dyDescent="0.25">
      <c r="A12">
        <v>6</v>
      </c>
      <c r="B12" s="123" t="s">
        <v>76</v>
      </c>
      <c r="C12" s="120">
        <v>19</v>
      </c>
      <c r="D12" s="120">
        <v>17</v>
      </c>
      <c r="E12" s="120">
        <v>16</v>
      </c>
      <c r="F12" s="120">
        <v>14</v>
      </c>
      <c r="G12" s="120">
        <v>17</v>
      </c>
      <c r="H12" s="120">
        <v>15</v>
      </c>
      <c r="I12" s="120">
        <v>15</v>
      </c>
      <c r="J12" s="120">
        <v>17</v>
      </c>
      <c r="K12" s="120">
        <v>12</v>
      </c>
      <c r="L12" s="120">
        <v>12</v>
      </c>
      <c r="M12" s="120">
        <v>15</v>
      </c>
      <c r="N12" s="120">
        <v>14</v>
      </c>
      <c r="O12" s="118">
        <f t="shared" si="0"/>
        <v>15.25</v>
      </c>
      <c r="P12" s="88">
        <f t="shared" si="1"/>
        <v>179.25</v>
      </c>
      <c r="Q12" s="78"/>
    </row>
    <row r="13" spans="1:17" ht="15" x14ac:dyDescent="0.25">
      <c r="A13">
        <v>7</v>
      </c>
      <c r="B13" s="124" t="s">
        <v>77</v>
      </c>
      <c r="C13" s="120">
        <v>741</v>
      </c>
      <c r="D13" s="120">
        <v>666</v>
      </c>
      <c r="E13" s="120">
        <v>657</v>
      </c>
      <c r="F13" s="120">
        <v>595</v>
      </c>
      <c r="G13" s="120">
        <v>607</v>
      </c>
      <c r="H13" s="120">
        <v>603</v>
      </c>
      <c r="I13" s="120">
        <v>556</v>
      </c>
      <c r="J13" s="120">
        <v>546</v>
      </c>
      <c r="K13" s="120">
        <v>527</v>
      </c>
      <c r="L13" s="120">
        <v>519</v>
      </c>
      <c r="M13" s="120">
        <v>558</v>
      </c>
      <c r="N13" s="120">
        <v>613</v>
      </c>
      <c r="O13" s="118">
        <f t="shared" si="0"/>
        <v>599</v>
      </c>
      <c r="P13" s="88">
        <f t="shared" si="1"/>
        <v>7046</v>
      </c>
      <c r="Q13" s="78"/>
    </row>
    <row r="14" spans="1:17" ht="15" x14ac:dyDescent="0.25">
      <c r="A14">
        <v>8</v>
      </c>
      <c r="B14" s="124" t="s">
        <v>78</v>
      </c>
      <c r="C14" s="120">
        <v>240</v>
      </c>
      <c r="D14" s="120">
        <v>240</v>
      </c>
      <c r="E14" s="120">
        <v>225</v>
      </c>
      <c r="F14" s="120">
        <v>219</v>
      </c>
      <c r="G14" s="120">
        <v>213</v>
      </c>
      <c r="H14" s="120">
        <v>210</v>
      </c>
      <c r="I14" s="120">
        <v>213</v>
      </c>
      <c r="J14" s="120">
        <v>218</v>
      </c>
      <c r="K14" s="120">
        <v>206</v>
      </c>
      <c r="L14" s="120">
        <v>202</v>
      </c>
      <c r="M14" s="120">
        <v>226</v>
      </c>
      <c r="N14" s="120">
        <v>217</v>
      </c>
      <c r="O14" s="118">
        <f t="shared" si="0"/>
        <v>219.08333333333334</v>
      </c>
      <c r="P14" s="88">
        <f t="shared" si="1"/>
        <v>2608.0833333333335</v>
      </c>
      <c r="Q14" s="78"/>
    </row>
    <row r="15" spans="1:17" ht="15" x14ac:dyDescent="0.25">
      <c r="A15">
        <v>9</v>
      </c>
      <c r="B15" s="124" t="s">
        <v>79</v>
      </c>
      <c r="C15" s="120">
        <v>1803</v>
      </c>
      <c r="D15" s="120">
        <v>1665</v>
      </c>
      <c r="E15" s="120">
        <v>1610</v>
      </c>
      <c r="F15" s="120">
        <v>1571</v>
      </c>
      <c r="G15" s="120">
        <v>1540</v>
      </c>
      <c r="H15" s="120">
        <v>1519</v>
      </c>
      <c r="I15" s="120">
        <v>1720</v>
      </c>
      <c r="J15" s="120">
        <v>1633</v>
      </c>
      <c r="K15" s="120">
        <v>1425</v>
      </c>
      <c r="L15" s="120">
        <v>1389</v>
      </c>
      <c r="M15" s="120">
        <v>1413</v>
      </c>
      <c r="N15" s="120">
        <v>1494</v>
      </c>
      <c r="O15" s="118">
        <f t="shared" si="0"/>
        <v>1565.1666666666667</v>
      </c>
      <c r="P15" s="88">
        <f t="shared" si="1"/>
        <v>18544.166666666668</v>
      </c>
      <c r="Q15" s="78"/>
    </row>
    <row r="16" spans="1:17" ht="15" x14ac:dyDescent="0.25">
      <c r="A16">
        <v>0</v>
      </c>
      <c r="B16" s="124" t="s">
        <v>80</v>
      </c>
      <c r="C16" s="120">
        <v>36</v>
      </c>
      <c r="D16" s="120">
        <v>34</v>
      </c>
      <c r="E16" s="120">
        <v>36</v>
      </c>
      <c r="F16" s="120">
        <v>30</v>
      </c>
      <c r="G16" s="120">
        <v>26</v>
      </c>
      <c r="H16" s="120">
        <v>32</v>
      </c>
      <c r="I16" s="120">
        <v>37</v>
      </c>
      <c r="J16" s="120">
        <v>35</v>
      </c>
      <c r="K16" s="120">
        <v>39</v>
      </c>
      <c r="L16" s="120">
        <v>37</v>
      </c>
      <c r="M16" s="120">
        <v>35</v>
      </c>
      <c r="N16" s="120">
        <v>34</v>
      </c>
      <c r="O16" s="118">
        <f t="shared" si="0"/>
        <v>34.25</v>
      </c>
      <c r="P16" s="88">
        <f t="shared" si="1"/>
        <v>409.25</v>
      </c>
      <c r="Q16" s="78"/>
    </row>
    <row r="17" spans="1:17" ht="15" x14ac:dyDescent="0.25">
      <c r="A17" s="74" t="s">
        <v>52</v>
      </c>
      <c r="B17" s="125" t="s">
        <v>81</v>
      </c>
      <c r="C17" s="120">
        <v>1060</v>
      </c>
      <c r="D17" s="120">
        <v>1039</v>
      </c>
      <c r="E17" s="120">
        <v>970</v>
      </c>
      <c r="F17" s="120">
        <v>1016</v>
      </c>
      <c r="G17" s="120">
        <v>1006</v>
      </c>
      <c r="H17" s="120">
        <v>1062</v>
      </c>
      <c r="I17" s="120">
        <v>1103</v>
      </c>
      <c r="J17" s="120">
        <v>1084</v>
      </c>
      <c r="K17" s="120">
        <v>1038</v>
      </c>
      <c r="L17" s="120">
        <v>890</v>
      </c>
      <c r="M17" s="120">
        <v>829</v>
      </c>
      <c r="N17" s="120">
        <v>751</v>
      </c>
      <c r="O17" s="118">
        <f t="shared" si="0"/>
        <v>987.33333333333337</v>
      </c>
      <c r="P17" s="88">
        <f t="shared" si="1"/>
        <v>11775.333333333334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9282</v>
      </c>
      <c r="D20" s="20">
        <f t="shared" si="2"/>
        <v>8887</v>
      </c>
      <c r="E20" s="20">
        <f t="shared" si="2"/>
        <v>8676</v>
      </c>
      <c r="F20" s="20">
        <f t="shared" si="2"/>
        <v>8458</v>
      </c>
      <c r="G20" s="20">
        <f>SUM(G7:G19)</f>
        <v>8413</v>
      </c>
      <c r="H20" s="20">
        <f t="shared" si="2"/>
        <v>8989</v>
      </c>
      <c r="I20" s="20">
        <f t="shared" si="2"/>
        <v>9565</v>
      </c>
      <c r="J20" s="20">
        <f t="shared" si="2"/>
        <v>9457</v>
      </c>
      <c r="K20" s="20">
        <f>SUM(K7:K19)</f>
        <v>8363</v>
      </c>
      <c r="L20" s="20">
        <f t="shared" si="2"/>
        <v>7695</v>
      </c>
      <c r="M20" s="20">
        <f>SUM(M7:M17)</f>
        <v>7728</v>
      </c>
      <c r="N20" s="20">
        <f>SUM(N7:N19)</f>
        <v>7662</v>
      </c>
      <c r="O20" s="87">
        <f>(C20+D20+E20+F20+G20+H20+I20+J20+K20+L20+M20+N20)/12</f>
        <v>8597.9166666666661</v>
      </c>
      <c r="P20" s="94">
        <f t="shared" si="1"/>
        <v>102490.91666666667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3" t="s">
        <v>71</v>
      </c>
      <c r="C32" s="120">
        <v>121</v>
      </c>
      <c r="D32" s="120">
        <v>123</v>
      </c>
      <c r="E32" s="120">
        <v>106</v>
      </c>
      <c r="F32" s="120">
        <v>105</v>
      </c>
      <c r="G32" s="120">
        <v>98</v>
      </c>
      <c r="H32" s="120">
        <v>103</v>
      </c>
      <c r="I32" s="120">
        <v>89</v>
      </c>
      <c r="J32" s="120">
        <v>106</v>
      </c>
      <c r="K32" s="120">
        <v>117</v>
      </c>
      <c r="L32" s="120">
        <v>114</v>
      </c>
      <c r="M32" s="120">
        <v>124</v>
      </c>
      <c r="N32" s="120">
        <v>118</v>
      </c>
      <c r="O32" s="87">
        <f t="shared" ref="O32:O40" si="3">(C32+D32+E32+F32+G32+H32+I32+J32+K32+L32+M32+N32)/12</f>
        <v>110.33333333333333</v>
      </c>
      <c r="P32" s="104"/>
      <c r="Q32" s="78"/>
    </row>
    <row r="33" spans="2:17" ht="15" x14ac:dyDescent="0.25">
      <c r="B33" s="124" t="s">
        <v>72</v>
      </c>
      <c r="C33" s="120">
        <v>538</v>
      </c>
      <c r="D33" s="120">
        <v>506</v>
      </c>
      <c r="E33" s="120">
        <v>488</v>
      </c>
      <c r="F33" s="120">
        <v>486</v>
      </c>
      <c r="G33" s="120">
        <v>493</v>
      </c>
      <c r="H33" s="120">
        <v>773</v>
      </c>
      <c r="I33" s="120">
        <v>1002</v>
      </c>
      <c r="J33" s="120">
        <v>1045</v>
      </c>
      <c r="K33" s="120">
        <v>714</v>
      </c>
      <c r="L33" s="120">
        <v>490</v>
      </c>
      <c r="M33" s="120">
        <v>475</v>
      </c>
      <c r="N33" s="120">
        <v>499</v>
      </c>
      <c r="O33" s="87">
        <f t="shared" si="3"/>
        <v>625.75</v>
      </c>
      <c r="P33" s="104"/>
      <c r="Q33" s="78"/>
    </row>
    <row r="34" spans="2:17" ht="15" x14ac:dyDescent="0.25">
      <c r="B34" s="124" t="s">
        <v>73</v>
      </c>
      <c r="C34" s="120">
        <v>323</v>
      </c>
      <c r="D34" s="120">
        <v>308</v>
      </c>
      <c r="E34" s="120">
        <v>317</v>
      </c>
      <c r="F34" s="120">
        <v>320</v>
      </c>
      <c r="G34" s="120">
        <v>317</v>
      </c>
      <c r="H34" s="120">
        <v>317</v>
      </c>
      <c r="I34" s="120">
        <v>320</v>
      </c>
      <c r="J34" s="120">
        <v>339</v>
      </c>
      <c r="K34" s="120">
        <v>308</v>
      </c>
      <c r="L34" s="120">
        <v>280</v>
      </c>
      <c r="M34" s="120">
        <v>274</v>
      </c>
      <c r="N34" s="120">
        <v>260</v>
      </c>
      <c r="O34" s="87">
        <f t="shared" si="3"/>
        <v>306.91666666666669</v>
      </c>
      <c r="P34" s="104"/>
      <c r="Q34" s="78"/>
    </row>
    <row r="35" spans="2:17" ht="15" x14ac:dyDescent="0.25">
      <c r="B35" s="124" t="s">
        <v>74</v>
      </c>
      <c r="C35" s="120">
        <v>1221</v>
      </c>
      <c r="D35" s="120">
        <v>1193</v>
      </c>
      <c r="E35" s="120">
        <v>1170</v>
      </c>
      <c r="F35" s="120">
        <v>1146</v>
      </c>
      <c r="G35" s="120">
        <v>1135</v>
      </c>
      <c r="H35" s="120">
        <v>1112</v>
      </c>
      <c r="I35" s="120">
        <v>1244</v>
      </c>
      <c r="J35" s="120">
        <v>1191</v>
      </c>
      <c r="K35" s="120">
        <v>1124</v>
      </c>
      <c r="L35" s="120">
        <v>1101</v>
      </c>
      <c r="M35" s="120">
        <v>1107</v>
      </c>
      <c r="N35" s="120">
        <v>1086</v>
      </c>
      <c r="O35" s="87">
        <f t="shared" si="3"/>
        <v>1152.5</v>
      </c>
      <c r="P35" s="104"/>
      <c r="Q35" s="78"/>
    </row>
    <row r="36" spans="2:17" ht="15" x14ac:dyDescent="0.25">
      <c r="B36" s="125" t="s">
        <v>75</v>
      </c>
      <c r="C36" s="120">
        <v>1193</v>
      </c>
      <c r="D36" s="120">
        <v>1184</v>
      </c>
      <c r="E36" s="120">
        <v>1155</v>
      </c>
      <c r="F36" s="120">
        <v>1122</v>
      </c>
      <c r="G36" s="120">
        <v>1160</v>
      </c>
      <c r="H36" s="120">
        <v>1348</v>
      </c>
      <c r="I36" s="120">
        <v>1340</v>
      </c>
      <c r="J36" s="120">
        <v>1318</v>
      </c>
      <c r="K36" s="120">
        <v>1040</v>
      </c>
      <c r="L36" s="120">
        <v>955</v>
      </c>
      <c r="M36" s="120">
        <v>938</v>
      </c>
      <c r="N36" s="120">
        <v>860</v>
      </c>
      <c r="O36" s="87">
        <f t="shared" si="3"/>
        <v>1134.4166666666667</v>
      </c>
      <c r="P36" s="104"/>
      <c r="Q36" s="78"/>
    </row>
    <row r="37" spans="2:17" ht="15" x14ac:dyDescent="0.25">
      <c r="B37" s="123" t="s">
        <v>76</v>
      </c>
      <c r="C37" s="120">
        <v>2</v>
      </c>
      <c r="D37" s="120">
        <v>2</v>
      </c>
      <c r="E37" s="120">
        <v>2</v>
      </c>
      <c r="F37" s="120">
        <v>2</v>
      </c>
      <c r="G37" s="120">
        <v>3</v>
      </c>
      <c r="H37" s="120">
        <v>3</v>
      </c>
      <c r="I37" s="120">
        <v>3</v>
      </c>
      <c r="J37" s="120">
        <v>4</v>
      </c>
      <c r="K37" s="120">
        <v>3</v>
      </c>
      <c r="L37" s="120">
        <v>3</v>
      </c>
      <c r="M37" s="120">
        <v>3</v>
      </c>
      <c r="N37" s="120">
        <v>2</v>
      </c>
      <c r="O37" s="87">
        <f t="shared" si="3"/>
        <v>2.6666666666666665</v>
      </c>
      <c r="P37" s="104"/>
      <c r="Q37" s="78"/>
    </row>
    <row r="38" spans="2:17" ht="15" x14ac:dyDescent="0.25">
      <c r="B38" s="124" t="s">
        <v>77</v>
      </c>
      <c r="C38" s="120">
        <v>50</v>
      </c>
      <c r="D38" s="120">
        <v>45</v>
      </c>
      <c r="E38" s="120">
        <v>49</v>
      </c>
      <c r="F38" s="120">
        <v>46</v>
      </c>
      <c r="G38" s="120">
        <v>49</v>
      </c>
      <c r="H38" s="120">
        <v>47</v>
      </c>
      <c r="I38" s="120">
        <v>41</v>
      </c>
      <c r="J38" s="120">
        <v>39</v>
      </c>
      <c r="K38" s="120">
        <v>40</v>
      </c>
      <c r="L38" s="120">
        <v>37</v>
      </c>
      <c r="M38" s="120">
        <v>35</v>
      </c>
      <c r="N38" s="120">
        <v>30</v>
      </c>
      <c r="O38" s="87">
        <f t="shared" si="3"/>
        <v>42.333333333333336</v>
      </c>
      <c r="P38" s="104"/>
      <c r="Q38" s="78"/>
    </row>
    <row r="39" spans="2:17" ht="15" x14ac:dyDescent="0.25">
      <c r="B39" s="124" t="s">
        <v>78</v>
      </c>
      <c r="C39" s="120">
        <v>27</v>
      </c>
      <c r="D39" s="120">
        <v>27</v>
      </c>
      <c r="E39" s="120">
        <v>24</v>
      </c>
      <c r="F39" s="120">
        <v>25</v>
      </c>
      <c r="G39" s="120">
        <v>23</v>
      </c>
      <c r="H39" s="120">
        <v>25</v>
      </c>
      <c r="I39" s="120">
        <v>24</v>
      </c>
      <c r="J39" s="120">
        <v>27</v>
      </c>
      <c r="K39" s="120">
        <v>22</v>
      </c>
      <c r="L39" s="120">
        <v>26</v>
      </c>
      <c r="M39" s="120">
        <v>25</v>
      </c>
      <c r="N39" s="120">
        <v>23</v>
      </c>
      <c r="O39" s="87">
        <f t="shared" si="3"/>
        <v>24.833333333333332</v>
      </c>
      <c r="P39" s="104"/>
      <c r="Q39" s="78"/>
    </row>
    <row r="40" spans="2:17" ht="15" x14ac:dyDescent="0.25">
      <c r="B40" s="124" t="s">
        <v>79</v>
      </c>
      <c r="C40" s="120">
        <v>759</v>
      </c>
      <c r="D40" s="120">
        <v>709</v>
      </c>
      <c r="E40" s="120">
        <v>697</v>
      </c>
      <c r="F40" s="120">
        <v>694</v>
      </c>
      <c r="G40" s="120">
        <v>688</v>
      </c>
      <c r="H40" s="120">
        <v>718</v>
      </c>
      <c r="I40" s="120">
        <v>951</v>
      </c>
      <c r="J40" s="120">
        <v>875</v>
      </c>
      <c r="K40" s="120">
        <v>661</v>
      </c>
      <c r="L40" s="120">
        <v>625</v>
      </c>
      <c r="M40" s="120">
        <v>624</v>
      </c>
      <c r="N40" s="120">
        <v>621</v>
      </c>
      <c r="O40" s="87">
        <f t="shared" si="3"/>
        <v>718.5</v>
      </c>
      <c r="P40" s="104"/>
      <c r="Q40" s="78"/>
    </row>
    <row r="41" spans="2:17" ht="15" x14ac:dyDescent="0.25">
      <c r="B41" s="124" t="s">
        <v>80</v>
      </c>
      <c r="C41" s="120">
        <v>3</v>
      </c>
      <c r="D41" s="120">
        <v>4</v>
      </c>
      <c r="E41" s="120">
        <v>4</v>
      </c>
      <c r="F41" s="120">
        <v>5</v>
      </c>
      <c r="G41" s="120">
        <v>4</v>
      </c>
      <c r="H41" s="120">
        <v>5</v>
      </c>
      <c r="I41" s="120">
        <v>6</v>
      </c>
      <c r="J41" s="120">
        <v>7</v>
      </c>
      <c r="K41" s="120">
        <v>7</v>
      </c>
      <c r="L41" s="120">
        <v>8</v>
      </c>
      <c r="M41" s="120">
        <v>6</v>
      </c>
      <c r="N41" s="120">
        <v>4</v>
      </c>
      <c r="O41" s="87">
        <f>(C41+D41+E41+F41+G41+H42+I41+J41+K41+L41+M41+N41)/12</f>
        <v>57</v>
      </c>
      <c r="P41" s="104"/>
      <c r="Q41" s="78"/>
    </row>
    <row r="42" spans="2:17" ht="15" x14ac:dyDescent="0.25">
      <c r="B42" s="125" t="s">
        <v>81</v>
      </c>
      <c r="C42" s="120">
        <v>548</v>
      </c>
      <c r="D42" s="120">
        <v>549</v>
      </c>
      <c r="E42" s="120">
        <v>508</v>
      </c>
      <c r="F42" s="120">
        <v>561</v>
      </c>
      <c r="G42" s="120">
        <v>568</v>
      </c>
      <c r="H42" s="120">
        <v>626</v>
      </c>
      <c r="I42" s="120">
        <v>672</v>
      </c>
      <c r="J42" s="120">
        <v>670</v>
      </c>
      <c r="K42" s="120">
        <v>609</v>
      </c>
      <c r="L42" s="120">
        <v>498</v>
      </c>
      <c r="M42" s="120">
        <v>464</v>
      </c>
      <c r="N42" s="120">
        <v>420</v>
      </c>
      <c r="O42" s="87">
        <f>(C42+D42+E42+F42+G42+H42+I42+J42+K42+L42+M42+N42)/12</f>
        <v>557.75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4785</v>
      </c>
      <c r="D45" s="20">
        <f t="shared" si="4"/>
        <v>4650</v>
      </c>
      <c r="E45" s="20">
        <f t="shared" si="4"/>
        <v>4520</v>
      </c>
      <c r="F45" s="20">
        <f t="shared" si="4"/>
        <v>4512</v>
      </c>
      <c r="G45" s="20">
        <f>SUM(G32:G44)</f>
        <v>4538</v>
      </c>
      <c r="H45" s="20">
        <f t="shared" si="4"/>
        <v>5077</v>
      </c>
      <c r="I45" s="20">
        <f t="shared" si="4"/>
        <v>5692</v>
      </c>
      <c r="J45" s="20">
        <f t="shared" si="4"/>
        <v>5621</v>
      </c>
      <c r="K45" s="20">
        <f t="shared" si="4"/>
        <v>4645</v>
      </c>
      <c r="L45" s="20">
        <f t="shared" si="4"/>
        <v>4137</v>
      </c>
      <c r="M45" s="20">
        <f t="shared" si="4"/>
        <v>4075</v>
      </c>
      <c r="N45" s="20">
        <f t="shared" si="4"/>
        <v>3923</v>
      </c>
      <c r="O45" s="87">
        <f>(C45+D45+E45+F45+G45+H45+I45+J45+K45+L45+M45+N45)/12</f>
        <v>4681.25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0.51551389786683899</v>
      </c>
      <c r="D47" s="26">
        <f t="shared" si="5"/>
        <v>0.52323618768988411</v>
      </c>
      <c r="E47" s="26">
        <f t="shared" si="5"/>
        <v>0.52097740894421396</v>
      </c>
      <c r="F47" s="26">
        <f t="shared" si="5"/>
        <v>0.53345944667770162</v>
      </c>
      <c r="G47" s="26">
        <f t="shared" si="5"/>
        <v>0.53940330440984197</v>
      </c>
      <c r="H47" s="26">
        <f t="shared" si="5"/>
        <v>0.56480142396262101</v>
      </c>
      <c r="I47" s="26">
        <f t="shared" si="5"/>
        <v>0.59508625196027187</v>
      </c>
      <c r="J47" s="26">
        <f t="shared" si="5"/>
        <v>0.59437453737971868</v>
      </c>
      <c r="K47" s="26">
        <f t="shared" si="5"/>
        <v>0.55542269520506993</v>
      </c>
      <c r="L47" s="26">
        <f t="shared" si="5"/>
        <v>0.53762183235867445</v>
      </c>
      <c r="M47" s="26">
        <f t="shared" si="5"/>
        <v>0.52730331262939956</v>
      </c>
      <c r="N47" s="26">
        <f t="shared" si="5"/>
        <v>0.51200730879665879</v>
      </c>
      <c r="O47" s="26">
        <f>O45/O20</f>
        <v>0.54446329052580567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B50" sqref="B50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2">
        <v>525</v>
      </c>
      <c r="D7" s="120">
        <v>504</v>
      </c>
      <c r="E7" s="120">
        <v>508</v>
      </c>
      <c r="F7" s="120">
        <v>473</v>
      </c>
      <c r="G7" s="120">
        <v>468</v>
      </c>
      <c r="H7" s="120">
        <v>427</v>
      </c>
      <c r="I7" s="120">
        <v>423</v>
      </c>
      <c r="J7" s="120">
        <v>418</v>
      </c>
      <c r="K7" s="120">
        <v>400</v>
      </c>
      <c r="L7" s="120">
        <v>387</v>
      </c>
      <c r="M7" s="120">
        <v>374</v>
      </c>
      <c r="N7" s="122">
        <v>357</v>
      </c>
      <c r="O7" s="118">
        <f t="shared" ref="O7:O17" si="0">(C7+D7+E7+F7+G7+H7+I7+J7+K7+L7+M7+N7)/12</f>
        <v>438.66666666666669</v>
      </c>
      <c r="P7" s="88">
        <f t="shared" ref="P7:P20" si="1">(D7+E7+F7+G7+H7+I7+J7+K7+L7+M7+N7+O7)/1</f>
        <v>5177.666666666667</v>
      </c>
      <c r="Q7" s="78"/>
    </row>
    <row r="8" spans="1:17" ht="15" x14ac:dyDescent="0.25">
      <c r="A8">
        <v>2</v>
      </c>
      <c r="B8" s="124" t="s">
        <v>72</v>
      </c>
      <c r="C8" s="122">
        <v>1124</v>
      </c>
      <c r="D8" s="120">
        <v>1103</v>
      </c>
      <c r="E8" s="120">
        <v>1079</v>
      </c>
      <c r="F8" s="120">
        <v>1110</v>
      </c>
      <c r="G8" s="120">
        <v>1086</v>
      </c>
      <c r="H8" s="120">
        <v>1459</v>
      </c>
      <c r="I8" s="120">
        <v>1737</v>
      </c>
      <c r="J8" s="120">
        <v>1783</v>
      </c>
      <c r="K8" s="120">
        <v>1296</v>
      </c>
      <c r="L8" s="120">
        <v>1031</v>
      </c>
      <c r="M8" s="120">
        <v>981</v>
      </c>
      <c r="N8" s="122">
        <v>954</v>
      </c>
      <c r="O8" s="118">
        <f t="shared" si="0"/>
        <v>1228.5833333333333</v>
      </c>
      <c r="P8" s="88">
        <f t="shared" si="1"/>
        <v>14847.583333333334</v>
      </c>
      <c r="Q8" s="78"/>
    </row>
    <row r="9" spans="1:17" ht="15" x14ac:dyDescent="0.25">
      <c r="A9">
        <v>3</v>
      </c>
      <c r="B9" s="124" t="s">
        <v>73</v>
      </c>
      <c r="C9" s="122">
        <v>933</v>
      </c>
      <c r="D9" s="120">
        <v>894</v>
      </c>
      <c r="E9" s="120">
        <v>865</v>
      </c>
      <c r="F9" s="120">
        <v>823</v>
      </c>
      <c r="G9" s="120">
        <v>790</v>
      </c>
      <c r="H9" s="120">
        <v>780</v>
      </c>
      <c r="I9" s="120">
        <v>757</v>
      </c>
      <c r="J9" s="120">
        <v>763</v>
      </c>
      <c r="K9" s="120">
        <v>726</v>
      </c>
      <c r="L9" s="120">
        <v>673</v>
      </c>
      <c r="M9" s="120">
        <v>656</v>
      </c>
      <c r="N9" s="122">
        <v>629</v>
      </c>
      <c r="O9" s="118">
        <f t="shared" si="0"/>
        <v>774.08333333333337</v>
      </c>
      <c r="P9" s="88">
        <f t="shared" si="1"/>
        <v>9130.0833333333339</v>
      </c>
      <c r="Q9" s="78"/>
    </row>
    <row r="10" spans="1:17" ht="15" x14ac:dyDescent="0.25">
      <c r="A10">
        <v>4</v>
      </c>
      <c r="B10" s="124" t="s">
        <v>74</v>
      </c>
      <c r="C10" s="122">
        <v>2033</v>
      </c>
      <c r="D10" s="120">
        <v>2004</v>
      </c>
      <c r="E10" s="120">
        <v>1992</v>
      </c>
      <c r="F10" s="120">
        <v>1885</v>
      </c>
      <c r="G10" s="120">
        <v>1861</v>
      </c>
      <c r="H10" s="120">
        <v>1788</v>
      </c>
      <c r="I10" s="120">
        <v>1893</v>
      </c>
      <c r="J10" s="120">
        <v>1844</v>
      </c>
      <c r="K10" s="120">
        <v>1709</v>
      </c>
      <c r="L10" s="120">
        <v>1625</v>
      </c>
      <c r="M10" s="120">
        <v>1612</v>
      </c>
      <c r="N10" s="122">
        <v>1517</v>
      </c>
      <c r="O10" s="118">
        <f t="shared" si="0"/>
        <v>1813.5833333333333</v>
      </c>
      <c r="P10" s="88">
        <f t="shared" si="1"/>
        <v>21543.583333333332</v>
      </c>
      <c r="Q10" s="78"/>
    </row>
    <row r="11" spans="1:17" ht="15" x14ac:dyDescent="0.25">
      <c r="A11">
        <v>5</v>
      </c>
      <c r="B11" s="125" t="s">
        <v>75</v>
      </c>
      <c r="C11" s="122">
        <v>2060</v>
      </c>
      <c r="D11" s="120">
        <v>2111</v>
      </c>
      <c r="E11" s="120">
        <v>2099</v>
      </c>
      <c r="F11" s="120">
        <v>1932</v>
      </c>
      <c r="G11" s="120">
        <v>1950</v>
      </c>
      <c r="H11" s="120">
        <v>2104</v>
      </c>
      <c r="I11" s="120">
        <v>2168</v>
      </c>
      <c r="J11" s="120">
        <v>2153</v>
      </c>
      <c r="K11" s="120">
        <v>1884</v>
      </c>
      <c r="L11" s="120">
        <v>1812</v>
      </c>
      <c r="M11" s="120">
        <v>1780</v>
      </c>
      <c r="N11" s="122">
        <v>1853</v>
      </c>
      <c r="O11" s="118">
        <f t="shared" si="0"/>
        <v>1992.1666666666667</v>
      </c>
      <c r="P11" s="88">
        <f t="shared" si="1"/>
        <v>23838.166666666668</v>
      </c>
      <c r="Q11" s="78"/>
    </row>
    <row r="12" spans="1:17" ht="15" x14ac:dyDescent="0.25">
      <c r="A12">
        <v>6</v>
      </c>
      <c r="B12" s="123" t="s">
        <v>76</v>
      </c>
      <c r="C12" s="122">
        <v>18</v>
      </c>
      <c r="D12" s="120">
        <v>18</v>
      </c>
      <c r="E12" s="120">
        <v>21</v>
      </c>
      <c r="F12" s="120">
        <v>22</v>
      </c>
      <c r="G12" s="120">
        <v>23</v>
      </c>
      <c r="H12" s="120">
        <v>19</v>
      </c>
      <c r="I12" s="120">
        <v>19</v>
      </c>
      <c r="J12" s="120">
        <v>18</v>
      </c>
      <c r="K12" s="120">
        <v>20</v>
      </c>
      <c r="L12" s="120">
        <v>20</v>
      </c>
      <c r="M12" s="120">
        <v>17</v>
      </c>
      <c r="N12" s="122">
        <v>17</v>
      </c>
      <c r="O12" s="118">
        <f t="shared" si="0"/>
        <v>19.333333333333332</v>
      </c>
      <c r="P12" s="88">
        <f t="shared" si="1"/>
        <v>233.33333333333334</v>
      </c>
      <c r="Q12" s="78"/>
    </row>
    <row r="13" spans="1:17" ht="15" x14ac:dyDescent="0.25">
      <c r="A13">
        <v>7</v>
      </c>
      <c r="B13" s="124" t="s">
        <v>77</v>
      </c>
      <c r="C13" s="122">
        <v>1140</v>
      </c>
      <c r="D13" s="120">
        <v>1095</v>
      </c>
      <c r="E13" s="120">
        <v>1017</v>
      </c>
      <c r="F13" s="120">
        <v>945</v>
      </c>
      <c r="G13" s="120">
        <v>914</v>
      </c>
      <c r="H13" s="120">
        <v>881</v>
      </c>
      <c r="I13" s="120">
        <v>835</v>
      </c>
      <c r="J13" s="120">
        <v>813</v>
      </c>
      <c r="K13" s="120">
        <v>792</v>
      </c>
      <c r="L13" s="120">
        <v>768</v>
      </c>
      <c r="M13" s="120">
        <v>759</v>
      </c>
      <c r="N13" s="122">
        <v>798</v>
      </c>
      <c r="O13" s="118">
        <f t="shared" si="0"/>
        <v>896.41666666666663</v>
      </c>
      <c r="P13" s="88">
        <f t="shared" si="1"/>
        <v>10513.416666666666</v>
      </c>
      <c r="Q13" s="78"/>
    </row>
    <row r="14" spans="1:17" ht="15" x14ac:dyDescent="0.25">
      <c r="A14">
        <v>8</v>
      </c>
      <c r="B14" s="124" t="s">
        <v>78</v>
      </c>
      <c r="C14" s="122">
        <v>335</v>
      </c>
      <c r="D14" s="120">
        <v>348</v>
      </c>
      <c r="E14" s="120">
        <v>332</v>
      </c>
      <c r="F14" s="120">
        <v>316</v>
      </c>
      <c r="G14" s="120">
        <v>303</v>
      </c>
      <c r="H14" s="120">
        <v>286</v>
      </c>
      <c r="I14" s="120">
        <v>276</v>
      </c>
      <c r="J14" s="120">
        <v>267</v>
      </c>
      <c r="K14" s="120">
        <v>258</v>
      </c>
      <c r="L14" s="120">
        <v>253</v>
      </c>
      <c r="M14" s="120">
        <v>257</v>
      </c>
      <c r="N14" s="122">
        <v>247</v>
      </c>
      <c r="O14" s="118">
        <f t="shared" si="0"/>
        <v>289.83333333333331</v>
      </c>
      <c r="P14" s="88">
        <f t="shared" si="1"/>
        <v>3432.8333333333335</v>
      </c>
      <c r="Q14" s="78"/>
    </row>
    <row r="15" spans="1:17" ht="15" x14ac:dyDescent="0.25">
      <c r="A15">
        <v>9</v>
      </c>
      <c r="B15" s="124" t="s">
        <v>79</v>
      </c>
      <c r="C15" s="122">
        <v>2355</v>
      </c>
      <c r="D15" s="120">
        <v>2315</v>
      </c>
      <c r="E15" s="120">
        <v>2125</v>
      </c>
      <c r="F15" s="120">
        <v>1949</v>
      </c>
      <c r="G15" s="120">
        <v>1899</v>
      </c>
      <c r="H15" s="120">
        <v>1871</v>
      </c>
      <c r="I15" s="120">
        <v>2047</v>
      </c>
      <c r="J15" s="120">
        <v>2013</v>
      </c>
      <c r="K15" s="120">
        <v>1805</v>
      </c>
      <c r="L15" s="120">
        <v>1712</v>
      </c>
      <c r="M15" s="120">
        <v>1777</v>
      </c>
      <c r="N15" s="122">
        <v>1916</v>
      </c>
      <c r="O15" s="118">
        <f t="shared" si="0"/>
        <v>1982</v>
      </c>
      <c r="P15" s="88">
        <f t="shared" si="1"/>
        <v>23411</v>
      </c>
      <c r="Q15" s="78"/>
    </row>
    <row r="16" spans="1:17" ht="15" x14ac:dyDescent="0.25">
      <c r="A16">
        <v>0</v>
      </c>
      <c r="B16" s="124" t="s">
        <v>80</v>
      </c>
      <c r="C16" s="122">
        <v>7</v>
      </c>
      <c r="D16" s="120">
        <v>12</v>
      </c>
      <c r="E16" s="120">
        <v>13</v>
      </c>
      <c r="F16" s="120">
        <v>15</v>
      </c>
      <c r="G16" s="120">
        <v>25</v>
      </c>
      <c r="H16" s="120">
        <v>19</v>
      </c>
      <c r="I16" s="120">
        <v>18</v>
      </c>
      <c r="J16" s="120">
        <v>18</v>
      </c>
      <c r="K16" s="120">
        <v>22</v>
      </c>
      <c r="L16" s="120">
        <v>19</v>
      </c>
      <c r="M16" s="120">
        <v>36</v>
      </c>
      <c r="N16" s="122">
        <v>36</v>
      </c>
      <c r="O16" s="118">
        <f t="shared" si="0"/>
        <v>20</v>
      </c>
      <c r="P16" s="88">
        <f t="shared" si="1"/>
        <v>253</v>
      </c>
      <c r="Q16" s="78"/>
    </row>
    <row r="17" spans="1:17" ht="15" x14ac:dyDescent="0.25">
      <c r="A17" s="74" t="s">
        <v>52</v>
      </c>
      <c r="B17" s="125" t="s">
        <v>81</v>
      </c>
      <c r="C17" s="122">
        <v>1272</v>
      </c>
      <c r="D17" s="120">
        <v>1275</v>
      </c>
      <c r="E17" s="120">
        <v>1240</v>
      </c>
      <c r="F17" s="120">
        <v>1208</v>
      </c>
      <c r="G17" s="120">
        <v>1204</v>
      </c>
      <c r="H17" s="120">
        <v>1284</v>
      </c>
      <c r="I17" s="120">
        <v>1290</v>
      </c>
      <c r="J17" s="120">
        <v>1331</v>
      </c>
      <c r="K17" s="120">
        <v>1350</v>
      </c>
      <c r="L17" s="120">
        <v>1136</v>
      </c>
      <c r="M17" s="120">
        <v>1088</v>
      </c>
      <c r="N17" s="122">
        <v>1028</v>
      </c>
      <c r="O17" s="118">
        <f t="shared" si="0"/>
        <v>1225.5</v>
      </c>
      <c r="P17" s="88">
        <f t="shared" si="1"/>
        <v>14659.5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11802</v>
      </c>
      <c r="D20" s="20">
        <f t="shared" si="2"/>
        <v>11679</v>
      </c>
      <c r="E20" s="20">
        <f t="shared" si="2"/>
        <v>11291</v>
      </c>
      <c r="F20" s="20">
        <f t="shared" si="2"/>
        <v>10678</v>
      </c>
      <c r="G20" s="20">
        <f>SUM(G7:G19)</f>
        <v>10523</v>
      </c>
      <c r="H20" s="20">
        <f t="shared" si="2"/>
        <v>10918</v>
      </c>
      <c r="I20" s="20">
        <f t="shared" si="2"/>
        <v>11463</v>
      </c>
      <c r="J20" s="20">
        <f t="shared" si="2"/>
        <v>11421</v>
      </c>
      <c r="K20" s="20">
        <f>SUM(K7:K19)</f>
        <v>10262</v>
      </c>
      <c r="L20" s="20">
        <f t="shared" si="2"/>
        <v>9436</v>
      </c>
      <c r="M20" s="20">
        <f>SUM(M7:M17)</f>
        <v>9337</v>
      </c>
      <c r="N20" s="20">
        <f>SUM(N7:N19)</f>
        <v>9352</v>
      </c>
      <c r="O20" s="87">
        <f>(C20+D20+E20+F20+G20+H20+I20+J20+K20+L20+M20+N20)/12</f>
        <v>10680.166666666666</v>
      </c>
      <c r="P20" s="94">
        <f t="shared" si="1"/>
        <v>127040.16666666667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123" t="s">
        <v>71</v>
      </c>
      <c r="C32" s="121">
        <v>198</v>
      </c>
      <c r="D32" s="121">
        <v>195</v>
      </c>
      <c r="E32" s="121">
        <v>188</v>
      </c>
      <c r="F32" s="121">
        <v>182</v>
      </c>
      <c r="G32" s="121">
        <v>171</v>
      </c>
      <c r="H32" s="121">
        <v>154</v>
      </c>
      <c r="I32" s="121">
        <v>148</v>
      </c>
      <c r="J32" s="121">
        <v>137</v>
      </c>
      <c r="K32" s="121">
        <v>132</v>
      </c>
      <c r="L32" s="121">
        <v>125</v>
      </c>
      <c r="M32" s="121">
        <v>124</v>
      </c>
      <c r="N32" s="121">
        <v>115</v>
      </c>
      <c r="O32" s="87">
        <f t="shared" ref="O32:O40" si="3">(C32+D32+E32+F32+G32+H32+I32+J32+K32+L32+M32+N32)/12</f>
        <v>155.75</v>
      </c>
      <c r="P32" s="104"/>
      <c r="Q32" s="78"/>
    </row>
    <row r="33" spans="2:17" ht="15" x14ac:dyDescent="0.25">
      <c r="B33" s="124" t="s">
        <v>72</v>
      </c>
      <c r="C33" s="121">
        <v>578</v>
      </c>
      <c r="D33" s="121">
        <v>562</v>
      </c>
      <c r="E33" s="121">
        <v>568</v>
      </c>
      <c r="F33" s="121">
        <v>588</v>
      </c>
      <c r="G33" s="121">
        <v>578</v>
      </c>
      <c r="H33" s="121">
        <v>895</v>
      </c>
      <c r="I33" s="121">
        <v>1143</v>
      </c>
      <c r="J33" s="121">
        <v>1182</v>
      </c>
      <c r="K33" s="121">
        <v>763</v>
      </c>
      <c r="L33" s="121">
        <v>572</v>
      </c>
      <c r="M33" s="121">
        <v>534</v>
      </c>
      <c r="N33" s="121">
        <v>533</v>
      </c>
      <c r="O33" s="87">
        <f t="shared" si="3"/>
        <v>708</v>
      </c>
      <c r="P33" s="104"/>
      <c r="Q33" s="78"/>
    </row>
    <row r="34" spans="2:17" ht="15" x14ac:dyDescent="0.25">
      <c r="B34" s="124" t="s">
        <v>73</v>
      </c>
      <c r="C34" s="121">
        <v>478</v>
      </c>
      <c r="D34" s="121">
        <v>463</v>
      </c>
      <c r="E34" s="121">
        <v>445</v>
      </c>
      <c r="F34" s="121">
        <v>418</v>
      </c>
      <c r="G34" s="121">
        <v>384</v>
      </c>
      <c r="H34" s="121">
        <v>370</v>
      </c>
      <c r="I34" s="121">
        <v>364</v>
      </c>
      <c r="J34" s="121">
        <v>376</v>
      </c>
      <c r="K34" s="121">
        <v>355</v>
      </c>
      <c r="L34" s="121">
        <v>334</v>
      </c>
      <c r="M34" s="121">
        <v>334</v>
      </c>
      <c r="N34" s="121">
        <v>313</v>
      </c>
      <c r="O34" s="87">
        <f t="shared" si="3"/>
        <v>386.16666666666669</v>
      </c>
      <c r="P34" s="104"/>
      <c r="Q34" s="78"/>
    </row>
    <row r="35" spans="2:17" ht="15" x14ac:dyDescent="0.25">
      <c r="B35" s="124" t="s">
        <v>74</v>
      </c>
      <c r="C35" s="121">
        <v>1534</v>
      </c>
      <c r="D35" s="121">
        <v>1511</v>
      </c>
      <c r="E35" s="121">
        <v>1489</v>
      </c>
      <c r="F35" s="121">
        <v>1421</v>
      </c>
      <c r="G35" s="121">
        <v>1416</v>
      </c>
      <c r="H35" s="121">
        <v>1376</v>
      </c>
      <c r="I35" s="121">
        <v>1487</v>
      </c>
      <c r="J35" s="121">
        <v>1456</v>
      </c>
      <c r="K35" s="121">
        <v>1335</v>
      </c>
      <c r="L35" s="121">
        <v>1269</v>
      </c>
      <c r="M35" s="121">
        <v>1263</v>
      </c>
      <c r="N35" s="121">
        <v>1183</v>
      </c>
      <c r="O35" s="87">
        <f t="shared" si="3"/>
        <v>1395</v>
      </c>
      <c r="P35" s="104"/>
      <c r="Q35" s="78"/>
    </row>
    <row r="36" spans="2:17" ht="15" x14ac:dyDescent="0.25">
      <c r="B36" s="125" t="s">
        <v>75</v>
      </c>
      <c r="C36" s="121">
        <v>1278</v>
      </c>
      <c r="D36" s="121">
        <v>1333</v>
      </c>
      <c r="E36" s="121">
        <v>1330</v>
      </c>
      <c r="F36" s="121">
        <v>1264</v>
      </c>
      <c r="G36" s="121">
        <v>1306</v>
      </c>
      <c r="H36" s="121">
        <v>1472</v>
      </c>
      <c r="I36" s="121">
        <v>1524</v>
      </c>
      <c r="J36" s="121">
        <v>1507</v>
      </c>
      <c r="K36" s="121">
        <v>1256</v>
      </c>
      <c r="L36" s="121">
        <v>1193</v>
      </c>
      <c r="M36" s="121">
        <v>1161</v>
      </c>
      <c r="N36" s="121">
        <v>1168</v>
      </c>
      <c r="O36" s="87">
        <f t="shared" si="3"/>
        <v>1316</v>
      </c>
      <c r="P36" s="104"/>
      <c r="Q36" s="78"/>
    </row>
    <row r="37" spans="2:17" ht="15" x14ac:dyDescent="0.25">
      <c r="B37" s="123" t="s">
        <v>76</v>
      </c>
      <c r="C37" s="121">
        <v>1</v>
      </c>
      <c r="D37" s="121">
        <v>1</v>
      </c>
      <c r="E37" s="121">
        <v>1</v>
      </c>
      <c r="F37" s="121">
        <v>1</v>
      </c>
      <c r="G37" s="121">
        <v>2</v>
      </c>
      <c r="H37" s="121">
        <v>2</v>
      </c>
      <c r="I37" s="121">
        <v>2</v>
      </c>
      <c r="J37" s="121">
        <v>2</v>
      </c>
      <c r="K37" s="121">
        <v>2</v>
      </c>
      <c r="L37" s="121">
        <v>2</v>
      </c>
      <c r="M37" s="121">
        <v>2</v>
      </c>
      <c r="N37" s="121">
        <v>2</v>
      </c>
      <c r="O37" s="87">
        <f t="shared" si="3"/>
        <v>1.6666666666666667</v>
      </c>
      <c r="P37" s="104"/>
      <c r="Q37" s="78"/>
    </row>
    <row r="38" spans="2:17" ht="15" x14ac:dyDescent="0.25">
      <c r="B38" s="124" t="s">
        <v>77</v>
      </c>
      <c r="C38" s="121">
        <v>68</v>
      </c>
      <c r="D38" s="121">
        <v>72</v>
      </c>
      <c r="E38" s="121">
        <v>71</v>
      </c>
      <c r="F38" s="121">
        <v>75</v>
      </c>
      <c r="G38" s="121">
        <v>71</v>
      </c>
      <c r="H38" s="121">
        <v>63</v>
      </c>
      <c r="I38" s="121">
        <v>60</v>
      </c>
      <c r="J38" s="121">
        <v>61</v>
      </c>
      <c r="K38" s="121">
        <v>64</v>
      </c>
      <c r="L38" s="121">
        <v>59</v>
      </c>
      <c r="M38" s="121">
        <v>57</v>
      </c>
      <c r="N38" s="121">
        <v>53</v>
      </c>
      <c r="O38" s="87">
        <f t="shared" si="3"/>
        <v>64.5</v>
      </c>
      <c r="P38" s="104"/>
      <c r="Q38" s="78"/>
    </row>
    <row r="39" spans="2:17" ht="15" x14ac:dyDescent="0.25">
      <c r="B39" s="124" t="s">
        <v>78</v>
      </c>
      <c r="C39" s="121">
        <v>32</v>
      </c>
      <c r="D39" s="121">
        <v>32</v>
      </c>
      <c r="E39" s="121">
        <v>29</v>
      </c>
      <c r="F39" s="121">
        <v>32</v>
      </c>
      <c r="G39" s="121">
        <v>34</v>
      </c>
      <c r="H39" s="121">
        <v>35</v>
      </c>
      <c r="I39" s="121">
        <v>35</v>
      </c>
      <c r="J39" s="121">
        <v>35</v>
      </c>
      <c r="K39" s="121">
        <v>30</v>
      </c>
      <c r="L39" s="121">
        <v>28</v>
      </c>
      <c r="M39" s="121">
        <v>29</v>
      </c>
      <c r="N39" s="121">
        <v>29</v>
      </c>
      <c r="O39" s="87">
        <f t="shared" si="3"/>
        <v>31.666666666666668</v>
      </c>
      <c r="P39" s="104"/>
      <c r="Q39" s="78"/>
    </row>
    <row r="40" spans="2:17" ht="15" x14ac:dyDescent="0.25">
      <c r="B40" s="124" t="s">
        <v>79</v>
      </c>
      <c r="C40" s="121">
        <v>923</v>
      </c>
      <c r="D40" s="121">
        <v>899</v>
      </c>
      <c r="E40" s="121">
        <v>842</v>
      </c>
      <c r="F40" s="121">
        <v>792</v>
      </c>
      <c r="G40" s="121">
        <v>802</v>
      </c>
      <c r="H40" s="121">
        <v>802</v>
      </c>
      <c r="I40" s="121">
        <v>1017</v>
      </c>
      <c r="J40" s="121">
        <v>987</v>
      </c>
      <c r="K40" s="121">
        <v>780</v>
      </c>
      <c r="L40" s="121">
        <v>754</v>
      </c>
      <c r="M40" s="121">
        <v>782</v>
      </c>
      <c r="N40" s="121">
        <v>799</v>
      </c>
      <c r="O40" s="87">
        <f t="shared" si="3"/>
        <v>848.25</v>
      </c>
      <c r="P40" s="104"/>
      <c r="Q40" s="78"/>
    </row>
    <row r="41" spans="2:17" ht="15" x14ac:dyDescent="0.25">
      <c r="B41" s="124" t="s">
        <v>80</v>
      </c>
      <c r="C41" s="121">
        <v>1</v>
      </c>
      <c r="D41" s="121">
        <v>1</v>
      </c>
      <c r="E41" s="121">
        <v>1</v>
      </c>
      <c r="F41" s="121">
        <v>1</v>
      </c>
      <c r="G41" s="121">
        <v>2</v>
      </c>
      <c r="H41" s="121">
        <v>2</v>
      </c>
      <c r="I41" s="121">
        <v>2</v>
      </c>
      <c r="J41" s="121">
        <v>2</v>
      </c>
      <c r="K41" s="121">
        <v>2</v>
      </c>
      <c r="L41" s="121">
        <v>2</v>
      </c>
      <c r="M41" s="121">
        <v>3</v>
      </c>
      <c r="N41" s="121">
        <v>3</v>
      </c>
      <c r="O41" s="87">
        <f>(C41+D41+E41+F41+G41+H42+I41+J41+K41+L41+M41+N41)/12</f>
        <v>59.166666666666664</v>
      </c>
      <c r="P41" s="104"/>
      <c r="Q41" s="78"/>
    </row>
    <row r="42" spans="2:17" ht="15" x14ac:dyDescent="0.25">
      <c r="B42" s="125" t="s">
        <v>81</v>
      </c>
      <c r="C42" s="121">
        <v>600</v>
      </c>
      <c r="D42" s="121">
        <v>586</v>
      </c>
      <c r="E42" s="121">
        <v>574</v>
      </c>
      <c r="F42" s="121">
        <v>582</v>
      </c>
      <c r="G42" s="121">
        <v>586</v>
      </c>
      <c r="H42" s="121">
        <v>690</v>
      </c>
      <c r="I42" s="121">
        <v>710</v>
      </c>
      <c r="J42" s="121">
        <v>737</v>
      </c>
      <c r="K42" s="121">
        <v>722</v>
      </c>
      <c r="L42" s="121">
        <v>598</v>
      </c>
      <c r="M42" s="121">
        <v>573</v>
      </c>
      <c r="N42" s="121">
        <v>560</v>
      </c>
      <c r="O42" s="87">
        <f>(C42+D42+E42+F42+G42+H42+I42+J42+K42+L42+M42+N42)/12</f>
        <v>626.5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5691</v>
      </c>
      <c r="D45" s="20">
        <f t="shared" si="4"/>
        <v>5655</v>
      </c>
      <c r="E45" s="20">
        <f t="shared" si="4"/>
        <v>5538</v>
      </c>
      <c r="F45" s="20">
        <f t="shared" si="4"/>
        <v>5356</v>
      </c>
      <c r="G45" s="20">
        <f>SUM(G32:G44)</f>
        <v>5352</v>
      </c>
      <c r="H45" s="20">
        <f t="shared" si="4"/>
        <v>5861</v>
      </c>
      <c r="I45" s="20">
        <f t="shared" si="4"/>
        <v>6492</v>
      </c>
      <c r="J45" s="20">
        <f t="shared" si="4"/>
        <v>6482</v>
      </c>
      <c r="K45" s="20">
        <f t="shared" si="4"/>
        <v>5441</v>
      </c>
      <c r="L45" s="20">
        <f t="shared" si="4"/>
        <v>4936</v>
      </c>
      <c r="M45" s="20">
        <f t="shared" si="4"/>
        <v>4862</v>
      </c>
      <c r="N45" s="20">
        <f t="shared" si="4"/>
        <v>4758</v>
      </c>
      <c r="O45" s="87">
        <f>(C45+D45+E45+F45+G45+H45+I45+J45+K45+L45+M45+N45)/12</f>
        <v>5535.333333333333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0.48220640569395018</v>
      </c>
      <c r="D47" s="26">
        <f t="shared" si="5"/>
        <v>0.48420241459029029</v>
      </c>
      <c r="E47" s="26">
        <f t="shared" si="5"/>
        <v>0.49047914268001064</v>
      </c>
      <c r="F47" s="26">
        <f t="shared" si="5"/>
        <v>0.50159205843790977</v>
      </c>
      <c r="G47" s="26">
        <f t="shared" si="5"/>
        <v>0.50860020906585579</v>
      </c>
      <c r="H47" s="26">
        <f t="shared" si="5"/>
        <v>0.53681993039018139</v>
      </c>
      <c r="I47" s="26">
        <f t="shared" si="5"/>
        <v>0.56634388903428423</v>
      </c>
      <c r="J47" s="26">
        <f t="shared" si="5"/>
        <v>0.56755100253918223</v>
      </c>
      <c r="K47" s="26">
        <f t="shared" si="5"/>
        <v>0.5302085363476905</v>
      </c>
      <c r="L47" s="26">
        <f t="shared" si="5"/>
        <v>0.52310300974989399</v>
      </c>
      <c r="M47" s="26">
        <f t="shared" si="5"/>
        <v>0.52072400128520935</v>
      </c>
      <c r="N47" s="26">
        <f t="shared" si="5"/>
        <v>0.50876817792985463</v>
      </c>
      <c r="O47" s="26">
        <f>O45/O20</f>
        <v>0.51828154991339082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U33" sqref="U33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20">
        <v>422</v>
      </c>
      <c r="D7" s="120">
        <v>416</v>
      </c>
      <c r="E7" s="120">
        <v>395</v>
      </c>
      <c r="F7" s="122">
        <v>400</v>
      </c>
      <c r="G7" s="120">
        <v>424</v>
      </c>
      <c r="H7" s="120">
        <v>441</v>
      </c>
      <c r="I7" s="120">
        <v>434</v>
      </c>
      <c r="J7" s="120">
        <v>429</v>
      </c>
      <c r="K7" s="120">
        <v>439</v>
      </c>
      <c r="L7" s="122">
        <v>412</v>
      </c>
      <c r="M7" s="120">
        <v>417</v>
      </c>
      <c r="N7" s="120">
        <v>401</v>
      </c>
      <c r="O7" s="118">
        <f t="shared" ref="O7:O17" si="0">(C7+D7+E7+F7+G7+H7+I7+J7+K7+L7+M7+N7)/12</f>
        <v>419.16666666666669</v>
      </c>
      <c r="P7" s="88">
        <f t="shared" ref="P7:P20" si="1">(D7+E7+F7+G7+H7+I7+J7+K7+L7+M7+N7+O7)/1</f>
        <v>5027.166666666667</v>
      </c>
      <c r="Q7" s="78"/>
    </row>
    <row r="8" spans="1:17" ht="15" x14ac:dyDescent="0.25">
      <c r="A8">
        <v>2</v>
      </c>
      <c r="B8" s="83" t="s">
        <v>16</v>
      </c>
      <c r="C8" s="120">
        <v>1090</v>
      </c>
      <c r="D8" s="120">
        <v>1109</v>
      </c>
      <c r="E8" s="120">
        <v>1149</v>
      </c>
      <c r="F8" s="122">
        <v>1197</v>
      </c>
      <c r="G8" s="120">
        <v>1241</v>
      </c>
      <c r="H8" s="120">
        <v>1573</v>
      </c>
      <c r="I8" s="120">
        <v>1800</v>
      </c>
      <c r="J8" s="120">
        <v>1815</v>
      </c>
      <c r="K8" s="120">
        <v>1458</v>
      </c>
      <c r="L8" s="122">
        <v>1167</v>
      </c>
      <c r="M8" s="120">
        <v>1077</v>
      </c>
      <c r="N8" s="120">
        <v>1020</v>
      </c>
      <c r="O8" s="118">
        <f t="shared" si="0"/>
        <v>1308</v>
      </c>
      <c r="P8" s="88">
        <f t="shared" si="1"/>
        <v>15914</v>
      </c>
      <c r="Q8" s="78"/>
    </row>
    <row r="9" spans="1:17" ht="15" x14ac:dyDescent="0.25">
      <c r="A9">
        <v>3</v>
      </c>
      <c r="B9" s="83" t="s">
        <v>17</v>
      </c>
      <c r="C9" s="120">
        <v>1204</v>
      </c>
      <c r="D9" s="120">
        <v>1184</v>
      </c>
      <c r="E9" s="120">
        <v>1160</v>
      </c>
      <c r="F9" s="122">
        <v>1162</v>
      </c>
      <c r="G9" s="120">
        <v>1191</v>
      </c>
      <c r="H9" s="120">
        <v>1229</v>
      </c>
      <c r="I9" s="120">
        <v>1261</v>
      </c>
      <c r="J9" s="120">
        <v>1268</v>
      </c>
      <c r="K9" s="120">
        <v>1231</v>
      </c>
      <c r="L9" s="122">
        <v>1203</v>
      </c>
      <c r="M9" s="120">
        <v>1167</v>
      </c>
      <c r="N9" s="120">
        <v>1125</v>
      </c>
      <c r="O9" s="118">
        <f t="shared" si="0"/>
        <v>1198.75</v>
      </c>
      <c r="P9" s="88">
        <f t="shared" si="1"/>
        <v>14379.75</v>
      </c>
      <c r="Q9" s="78"/>
    </row>
    <row r="10" spans="1:17" ht="15" x14ac:dyDescent="0.25">
      <c r="A10">
        <v>4</v>
      </c>
      <c r="B10" s="83" t="s">
        <v>18</v>
      </c>
      <c r="C10" s="120">
        <v>2296</v>
      </c>
      <c r="D10" s="120">
        <v>2314</v>
      </c>
      <c r="E10" s="120">
        <v>2243</v>
      </c>
      <c r="F10" s="122">
        <v>2258</v>
      </c>
      <c r="G10" s="120">
        <v>2238</v>
      </c>
      <c r="H10" s="120">
        <v>2287</v>
      </c>
      <c r="I10" s="120">
        <v>2346</v>
      </c>
      <c r="J10" s="120">
        <v>2344</v>
      </c>
      <c r="K10" s="120">
        <v>2325</v>
      </c>
      <c r="L10" s="122">
        <v>2320</v>
      </c>
      <c r="M10" s="120">
        <v>2328</v>
      </c>
      <c r="N10" s="120">
        <v>2216</v>
      </c>
      <c r="O10" s="118">
        <f t="shared" si="0"/>
        <v>2292.9166666666665</v>
      </c>
      <c r="P10" s="88">
        <f t="shared" si="1"/>
        <v>27511.916666666668</v>
      </c>
      <c r="Q10" s="78"/>
    </row>
    <row r="11" spans="1:17" ht="15" x14ac:dyDescent="0.25">
      <c r="A11">
        <v>5</v>
      </c>
      <c r="B11" s="89" t="s">
        <v>19</v>
      </c>
      <c r="C11" s="120">
        <v>1740</v>
      </c>
      <c r="D11" s="120">
        <v>1787</v>
      </c>
      <c r="E11" s="120">
        <v>1715</v>
      </c>
      <c r="F11" s="122">
        <v>1566</v>
      </c>
      <c r="G11" s="120">
        <v>1513</v>
      </c>
      <c r="H11" s="120">
        <v>1737</v>
      </c>
      <c r="I11" s="120">
        <v>1767</v>
      </c>
      <c r="J11" s="120">
        <v>1839</v>
      </c>
      <c r="K11" s="120">
        <v>1693</v>
      </c>
      <c r="L11" s="122">
        <v>1626</v>
      </c>
      <c r="M11" s="120">
        <v>1682</v>
      </c>
      <c r="N11" s="120">
        <v>1652</v>
      </c>
      <c r="O11" s="118">
        <f t="shared" si="0"/>
        <v>1693.0833333333333</v>
      </c>
      <c r="P11" s="88">
        <f t="shared" si="1"/>
        <v>20270.083333333332</v>
      </c>
      <c r="Q11" s="78"/>
    </row>
    <row r="12" spans="1:17" ht="15" x14ac:dyDescent="0.25">
      <c r="A12">
        <v>6</v>
      </c>
      <c r="B12" s="90" t="s">
        <v>20</v>
      </c>
      <c r="C12" s="120">
        <v>18</v>
      </c>
      <c r="D12" s="120">
        <v>19</v>
      </c>
      <c r="E12" s="120">
        <v>14</v>
      </c>
      <c r="F12" s="122">
        <v>18</v>
      </c>
      <c r="G12" s="120">
        <v>13</v>
      </c>
      <c r="H12" s="120">
        <v>15</v>
      </c>
      <c r="I12" s="120">
        <v>17</v>
      </c>
      <c r="J12" s="120">
        <v>16</v>
      </c>
      <c r="K12" s="120">
        <v>17</v>
      </c>
      <c r="L12" s="122">
        <v>18</v>
      </c>
      <c r="M12" s="120">
        <v>15</v>
      </c>
      <c r="N12" s="120">
        <v>14</v>
      </c>
      <c r="O12" s="118">
        <f t="shared" si="0"/>
        <v>16.166666666666668</v>
      </c>
      <c r="P12" s="88">
        <f t="shared" si="1"/>
        <v>192.16666666666666</v>
      </c>
      <c r="Q12" s="78"/>
    </row>
    <row r="13" spans="1:17" ht="15" x14ac:dyDescent="0.25">
      <c r="A13">
        <v>7</v>
      </c>
      <c r="B13" s="83" t="s">
        <v>21</v>
      </c>
      <c r="C13" s="120">
        <v>1561</v>
      </c>
      <c r="D13" s="120">
        <v>1571</v>
      </c>
      <c r="E13" s="120">
        <v>1475</v>
      </c>
      <c r="F13" s="122">
        <v>1370</v>
      </c>
      <c r="G13" s="120">
        <v>1309</v>
      </c>
      <c r="H13" s="120">
        <v>1289</v>
      </c>
      <c r="I13" s="120">
        <v>1248</v>
      </c>
      <c r="J13" s="120">
        <v>1230</v>
      </c>
      <c r="K13" s="120">
        <v>1267</v>
      </c>
      <c r="L13" s="122">
        <v>1244</v>
      </c>
      <c r="M13" s="120">
        <v>1249</v>
      </c>
      <c r="N13" s="120">
        <v>1249</v>
      </c>
      <c r="O13" s="118">
        <f t="shared" si="0"/>
        <v>1338.5</v>
      </c>
      <c r="P13" s="88">
        <f t="shared" si="1"/>
        <v>15839.5</v>
      </c>
      <c r="Q13" s="78"/>
    </row>
    <row r="14" spans="1:17" ht="15" x14ac:dyDescent="0.25">
      <c r="A14">
        <v>8</v>
      </c>
      <c r="B14" s="83" t="s">
        <v>23</v>
      </c>
      <c r="C14" s="120">
        <v>396</v>
      </c>
      <c r="D14" s="120">
        <v>387</v>
      </c>
      <c r="E14" s="120">
        <v>372</v>
      </c>
      <c r="F14" s="122">
        <v>357</v>
      </c>
      <c r="G14" s="120">
        <v>350</v>
      </c>
      <c r="H14" s="120">
        <v>356</v>
      </c>
      <c r="I14" s="120">
        <v>335</v>
      </c>
      <c r="J14" s="120">
        <v>336</v>
      </c>
      <c r="K14" s="120">
        <v>332</v>
      </c>
      <c r="L14" s="122">
        <v>344</v>
      </c>
      <c r="M14" s="120">
        <v>328</v>
      </c>
      <c r="N14" s="120">
        <v>320</v>
      </c>
      <c r="O14" s="118">
        <f t="shared" si="0"/>
        <v>351.08333333333331</v>
      </c>
      <c r="P14" s="88">
        <f t="shared" si="1"/>
        <v>4168.083333333333</v>
      </c>
      <c r="Q14" s="78"/>
    </row>
    <row r="15" spans="1:17" ht="15" x14ac:dyDescent="0.25">
      <c r="A15">
        <v>9</v>
      </c>
      <c r="B15" s="83" t="s">
        <v>22</v>
      </c>
      <c r="C15" s="120">
        <v>2516</v>
      </c>
      <c r="D15" s="120">
        <v>2506</v>
      </c>
      <c r="E15" s="120">
        <v>2395</v>
      </c>
      <c r="F15" s="122">
        <v>2128</v>
      </c>
      <c r="G15" s="120">
        <v>2110</v>
      </c>
      <c r="H15" s="120">
        <v>2128</v>
      </c>
      <c r="I15" s="120">
        <v>2299</v>
      </c>
      <c r="J15" s="120">
        <v>2233</v>
      </c>
      <c r="K15" s="120">
        <v>2155</v>
      </c>
      <c r="L15" s="122">
        <v>2204</v>
      </c>
      <c r="M15" s="120">
        <v>2246</v>
      </c>
      <c r="N15" s="120">
        <v>2362</v>
      </c>
      <c r="O15" s="118">
        <f t="shared" si="0"/>
        <v>2273.5</v>
      </c>
      <c r="P15" s="88">
        <f t="shared" si="1"/>
        <v>27039.5</v>
      </c>
      <c r="Q15" s="78"/>
    </row>
    <row r="16" spans="1:17" ht="15" x14ac:dyDescent="0.25">
      <c r="A16">
        <v>0</v>
      </c>
      <c r="B16" s="83" t="s">
        <v>24</v>
      </c>
      <c r="C16" s="120">
        <v>3</v>
      </c>
      <c r="D16" s="120">
        <v>3</v>
      </c>
      <c r="E16" s="120">
        <v>2</v>
      </c>
      <c r="F16" s="122">
        <v>3</v>
      </c>
      <c r="G16" s="120">
        <v>3</v>
      </c>
      <c r="H16" s="120">
        <v>3</v>
      </c>
      <c r="I16" s="120">
        <v>2</v>
      </c>
      <c r="J16" s="120">
        <v>2</v>
      </c>
      <c r="K16" s="120">
        <v>2</v>
      </c>
      <c r="L16" s="122">
        <v>3</v>
      </c>
      <c r="M16" s="120">
        <v>3</v>
      </c>
      <c r="N16" s="120">
        <v>4</v>
      </c>
      <c r="O16" s="118">
        <f t="shared" si="0"/>
        <v>2.75</v>
      </c>
      <c r="P16" s="88">
        <f t="shared" si="1"/>
        <v>32.75</v>
      </c>
      <c r="Q16" s="78"/>
    </row>
    <row r="17" spans="1:17" ht="15" x14ac:dyDescent="0.25">
      <c r="A17" s="74" t="s">
        <v>52</v>
      </c>
      <c r="B17" s="89" t="s">
        <v>25</v>
      </c>
      <c r="C17" s="120">
        <v>1226</v>
      </c>
      <c r="D17" s="120">
        <v>1171</v>
      </c>
      <c r="E17" s="120">
        <v>1116</v>
      </c>
      <c r="F17" s="122">
        <v>1025</v>
      </c>
      <c r="G17" s="120">
        <v>1086</v>
      </c>
      <c r="H17" s="120">
        <v>1262</v>
      </c>
      <c r="I17" s="120">
        <v>1287</v>
      </c>
      <c r="J17" s="120">
        <v>1429</v>
      </c>
      <c r="K17" s="120">
        <v>1424</v>
      </c>
      <c r="L17" s="122">
        <v>1338</v>
      </c>
      <c r="M17" s="120">
        <v>1329</v>
      </c>
      <c r="N17" s="120">
        <v>1192</v>
      </c>
      <c r="O17" s="118">
        <f t="shared" si="0"/>
        <v>1240.4166666666667</v>
      </c>
      <c r="P17" s="88">
        <f t="shared" si="1"/>
        <v>14899.416666666666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12472</v>
      </c>
      <c r="D20" s="20">
        <f t="shared" si="2"/>
        <v>12467</v>
      </c>
      <c r="E20" s="20">
        <f t="shared" si="2"/>
        <v>12036</v>
      </c>
      <c r="F20" s="20">
        <f t="shared" si="2"/>
        <v>11484</v>
      </c>
      <c r="G20" s="20">
        <f>SUM(G7:G19)</f>
        <v>11478</v>
      </c>
      <c r="H20" s="20">
        <f t="shared" si="2"/>
        <v>12320</v>
      </c>
      <c r="I20" s="20">
        <f t="shared" si="2"/>
        <v>12796</v>
      </c>
      <c r="J20" s="20">
        <f t="shared" si="2"/>
        <v>12941</v>
      </c>
      <c r="K20" s="20">
        <f>SUM(K7:K19)</f>
        <v>12343</v>
      </c>
      <c r="L20" s="20">
        <f t="shared" si="2"/>
        <v>11879</v>
      </c>
      <c r="M20" s="20">
        <f>SUM(M7:M17)</f>
        <v>11841</v>
      </c>
      <c r="N20" s="20">
        <f>SUM(N7:N19)</f>
        <v>11555</v>
      </c>
      <c r="O20" s="87">
        <f>(C20+D20+E20+F20+G20+H20+I20+J20+K20+L20+M20+N20)/12</f>
        <v>12134.333333333334</v>
      </c>
      <c r="P20" s="94">
        <f t="shared" si="1"/>
        <v>145274.33333333334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21">
        <v>126</v>
      </c>
      <c r="D32" s="121">
        <v>129</v>
      </c>
      <c r="E32" s="121">
        <v>120</v>
      </c>
      <c r="F32" s="121">
        <v>122</v>
      </c>
      <c r="G32" s="121">
        <v>134</v>
      </c>
      <c r="H32" s="121">
        <v>144</v>
      </c>
      <c r="I32" s="121">
        <v>150</v>
      </c>
      <c r="J32" s="121">
        <v>150</v>
      </c>
      <c r="K32" s="121">
        <v>145</v>
      </c>
      <c r="L32" s="121">
        <v>131</v>
      </c>
      <c r="M32" s="121">
        <v>137</v>
      </c>
      <c r="N32" s="121">
        <v>134</v>
      </c>
      <c r="O32" s="87">
        <f t="shared" ref="O32:O40" si="3">(C32+D32+E32+F32+G32+H32+I32+J32+K32+L32+M32+N32)/12</f>
        <v>135.16666666666666</v>
      </c>
      <c r="P32" s="104"/>
      <c r="Q32" s="78"/>
    </row>
    <row r="33" spans="2:17" ht="15" x14ac:dyDescent="0.25">
      <c r="B33" s="83" t="s">
        <v>16</v>
      </c>
      <c r="C33" s="121">
        <v>628</v>
      </c>
      <c r="D33" s="121">
        <v>639</v>
      </c>
      <c r="E33" s="121">
        <v>670</v>
      </c>
      <c r="F33" s="121">
        <v>715</v>
      </c>
      <c r="G33" s="121">
        <v>744</v>
      </c>
      <c r="H33" s="121">
        <v>1007</v>
      </c>
      <c r="I33" s="121">
        <v>1181</v>
      </c>
      <c r="J33" s="121">
        <v>1207</v>
      </c>
      <c r="K33" s="121">
        <v>888</v>
      </c>
      <c r="L33" s="121">
        <v>658</v>
      </c>
      <c r="M33" s="121">
        <v>596</v>
      </c>
      <c r="N33" s="121">
        <v>566</v>
      </c>
      <c r="O33" s="87">
        <f t="shared" si="3"/>
        <v>791.58333333333337</v>
      </c>
      <c r="P33" s="104"/>
      <c r="Q33" s="78"/>
    </row>
    <row r="34" spans="2:17" ht="15" x14ac:dyDescent="0.25">
      <c r="B34" s="83" t="s">
        <v>17</v>
      </c>
      <c r="C34" s="121">
        <v>625</v>
      </c>
      <c r="D34" s="121">
        <v>614</v>
      </c>
      <c r="E34" s="121">
        <v>616</v>
      </c>
      <c r="F34" s="121">
        <v>618</v>
      </c>
      <c r="G34" s="121">
        <v>614</v>
      </c>
      <c r="H34" s="121">
        <v>622</v>
      </c>
      <c r="I34" s="121">
        <v>646</v>
      </c>
      <c r="J34" s="121">
        <v>646</v>
      </c>
      <c r="K34" s="121">
        <v>630</v>
      </c>
      <c r="L34" s="121">
        <v>627</v>
      </c>
      <c r="M34" s="121">
        <v>621</v>
      </c>
      <c r="N34" s="121">
        <v>599</v>
      </c>
      <c r="O34" s="87">
        <f t="shared" si="3"/>
        <v>623.16666666666663</v>
      </c>
      <c r="P34" s="104"/>
      <c r="Q34" s="78"/>
    </row>
    <row r="35" spans="2:17" ht="15" x14ac:dyDescent="0.25">
      <c r="B35" s="83" t="s">
        <v>18</v>
      </c>
      <c r="C35" s="121">
        <v>1742</v>
      </c>
      <c r="D35" s="121">
        <v>1751</v>
      </c>
      <c r="E35" s="121">
        <v>1706</v>
      </c>
      <c r="F35" s="121">
        <v>1736</v>
      </c>
      <c r="G35" s="121">
        <v>1726</v>
      </c>
      <c r="H35" s="121">
        <v>1746</v>
      </c>
      <c r="I35" s="121">
        <v>1805</v>
      </c>
      <c r="J35" s="121">
        <v>1800</v>
      </c>
      <c r="K35" s="121">
        <v>1776</v>
      </c>
      <c r="L35" s="121">
        <v>1750</v>
      </c>
      <c r="M35" s="121">
        <v>1771</v>
      </c>
      <c r="N35" s="121">
        <v>1687</v>
      </c>
      <c r="O35" s="87">
        <f t="shared" si="3"/>
        <v>1749.6666666666667</v>
      </c>
      <c r="P35" s="104"/>
      <c r="Q35" s="78"/>
    </row>
    <row r="36" spans="2:17" ht="15" x14ac:dyDescent="0.25">
      <c r="B36" s="89" t="s">
        <v>19</v>
      </c>
      <c r="C36" s="121">
        <v>1120</v>
      </c>
      <c r="D36" s="121">
        <v>1131</v>
      </c>
      <c r="E36" s="121">
        <v>1098</v>
      </c>
      <c r="F36" s="121">
        <v>1043</v>
      </c>
      <c r="G36" s="121">
        <v>1044</v>
      </c>
      <c r="H36" s="121">
        <v>1260</v>
      </c>
      <c r="I36" s="121">
        <v>1280</v>
      </c>
      <c r="J36" s="121">
        <v>1333</v>
      </c>
      <c r="K36" s="121">
        <v>1190</v>
      </c>
      <c r="L36" s="121">
        <v>1102</v>
      </c>
      <c r="M36" s="121">
        <v>1131</v>
      </c>
      <c r="N36" s="121">
        <v>1050</v>
      </c>
      <c r="O36" s="87">
        <f t="shared" si="3"/>
        <v>1148.5</v>
      </c>
      <c r="P36" s="104"/>
      <c r="Q36" s="78"/>
    </row>
    <row r="37" spans="2:17" ht="15" x14ac:dyDescent="0.25">
      <c r="B37" s="90" t="s">
        <v>20</v>
      </c>
      <c r="C37" s="121">
        <v>1</v>
      </c>
      <c r="D37" s="121">
        <v>1</v>
      </c>
      <c r="E37" s="121">
        <v>1</v>
      </c>
      <c r="F37" s="121">
        <v>2</v>
      </c>
      <c r="G37" s="121"/>
      <c r="H37" s="121"/>
      <c r="I37" s="121">
        <v>1</v>
      </c>
      <c r="J37" s="121"/>
      <c r="K37" s="121">
        <v>1</v>
      </c>
      <c r="L37" s="121"/>
      <c r="M37" s="121"/>
      <c r="N37" s="121"/>
      <c r="O37" s="87">
        <f t="shared" si="3"/>
        <v>0.58333333333333337</v>
      </c>
      <c r="P37" s="104"/>
      <c r="Q37" s="78"/>
    </row>
    <row r="38" spans="2:17" ht="15" x14ac:dyDescent="0.25">
      <c r="B38" s="83" t="s">
        <v>21</v>
      </c>
      <c r="C38" s="121">
        <v>75</v>
      </c>
      <c r="D38" s="121">
        <v>71</v>
      </c>
      <c r="E38" s="121">
        <v>70</v>
      </c>
      <c r="F38" s="121">
        <v>76</v>
      </c>
      <c r="G38" s="121">
        <v>75</v>
      </c>
      <c r="H38" s="121">
        <v>70</v>
      </c>
      <c r="I38" s="121">
        <v>67</v>
      </c>
      <c r="J38" s="121">
        <v>63</v>
      </c>
      <c r="K38" s="121">
        <v>82</v>
      </c>
      <c r="L38" s="121">
        <v>74</v>
      </c>
      <c r="M38" s="121">
        <v>78</v>
      </c>
      <c r="N38" s="121">
        <v>74</v>
      </c>
      <c r="O38" s="87">
        <f t="shared" si="3"/>
        <v>72.916666666666671</v>
      </c>
      <c r="P38" s="104"/>
      <c r="Q38" s="78"/>
    </row>
    <row r="39" spans="2:17" ht="15" x14ac:dyDescent="0.25">
      <c r="B39" s="83" t="s">
        <v>23</v>
      </c>
      <c r="C39" s="121">
        <v>30</v>
      </c>
      <c r="D39" s="121">
        <v>27</v>
      </c>
      <c r="E39" s="121">
        <v>27</v>
      </c>
      <c r="F39" s="121">
        <v>27</v>
      </c>
      <c r="G39" s="121">
        <v>27</v>
      </c>
      <c r="H39" s="121">
        <v>32</v>
      </c>
      <c r="I39" s="121">
        <v>32</v>
      </c>
      <c r="J39" s="121">
        <v>37</v>
      </c>
      <c r="K39" s="121">
        <v>32</v>
      </c>
      <c r="L39" s="121">
        <v>34</v>
      </c>
      <c r="M39" s="121">
        <v>31</v>
      </c>
      <c r="N39" s="121">
        <v>30</v>
      </c>
      <c r="O39" s="87">
        <f t="shared" si="3"/>
        <v>30.5</v>
      </c>
      <c r="P39" s="104"/>
      <c r="Q39" s="78"/>
    </row>
    <row r="40" spans="2:17" ht="15" x14ac:dyDescent="0.25">
      <c r="B40" s="83" t="s">
        <v>22</v>
      </c>
      <c r="C40" s="121">
        <v>946</v>
      </c>
      <c r="D40" s="121">
        <v>948</v>
      </c>
      <c r="E40" s="121">
        <v>892</v>
      </c>
      <c r="F40" s="121">
        <v>802</v>
      </c>
      <c r="G40" s="121">
        <v>822</v>
      </c>
      <c r="H40" s="121">
        <v>857</v>
      </c>
      <c r="I40" s="121">
        <v>1045</v>
      </c>
      <c r="J40" s="121">
        <v>988</v>
      </c>
      <c r="K40" s="121">
        <v>871</v>
      </c>
      <c r="L40" s="121">
        <v>885</v>
      </c>
      <c r="M40" s="121">
        <v>888</v>
      </c>
      <c r="N40" s="121">
        <v>931</v>
      </c>
      <c r="O40" s="87">
        <f t="shared" si="3"/>
        <v>906.25</v>
      </c>
      <c r="P40" s="104"/>
      <c r="Q40" s="78"/>
    </row>
    <row r="41" spans="2:17" ht="15" x14ac:dyDescent="0.25">
      <c r="B41" s="89" t="s">
        <v>24</v>
      </c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>
        <v>1</v>
      </c>
      <c r="I41" s="121"/>
      <c r="J41" s="121"/>
      <c r="K41" s="121">
        <v>1</v>
      </c>
      <c r="L41" s="121">
        <v>1</v>
      </c>
      <c r="M41" s="121">
        <v>1</v>
      </c>
      <c r="N41" s="121">
        <v>2</v>
      </c>
      <c r="O41" s="87">
        <f>(C41+D41+E41+F41+G41+H42+I41+J41+K41+L41+M41+N41)/12</f>
        <v>56.833333333333336</v>
      </c>
      <c r="P41" s="104"/>
      <c r="Q41" s="78"/>
    </row>
    <row r="42" spans="2:17" ht="15" x14ac:dyDescent="0.25">
      <c r="B42" s="89" t="s">
        <v>25</v>
      </c>
      <c r="C42" s="121">
        <v>584</v>
      </c>
      <c r="D42" s="121">
        <v>564</v>
      </c>
      <c r="E42" s="121">
        <v>512</v>
      </c>
      <c r="F42" s="121">
        <v>478</v>
      </c>
      <c r="G42" s="121">
        <v>539</v>
      </c>
      <c r="H42" s="121">
        <v>672</v>
      </c>
      <c r="I42" s="121">
        <v>695</v>
      </c>
      <c r="J42" s="121">
        <v>789</v>
      </c>
      <c r="K42" s="121">
        <v>752</v>
      </c>
      <c r="L42" s="121">
        <v>658</v>
      </c>
      <c r="M42" s="121">
        <v>655</v>
      </c>
      <c r="N42" s="121">
        <v>582</v>
      </c>
      <c r="O42" s="87">
        <f>(C42+D42+E42+F42+G42+H42+I42+J42+K42+L42+M42+N42)/12</f>
        <v>623.33333333333337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5878</v>
      </c>
      <c r="D45" s="20">
        <f t="shared" si="4"/>
        <v>5876</v>
      </c>
      <c r="E45" s="20">
        <f t="shared" si="4"/>
        <v>5713</v>
      </c>
      <c r="F45" s="20">
        <f t="shared" si="4"/>
        <v>5620</v>
      </c>
      <c r="G45" s="20">
        <f>SUM(G32:G44)</f>
        <v>5726</v>
      </c>
      <c r="H45" s="20">
        <f t="shared" si="4"/>
        <v>6411</v>
      </c>
      <c r="I45" s="20">
        <f t="shared" si="4"/>
        <v>6902</v>
      </c>
      <c r="J45" s="20">
        <f t="shared" si="4"/>
        <v>7013</v>
      </c>
      <c r="K45" s="20">
        <f t="shared" si="4"/>
        <v>6368</v>
      </c>
      <c r="L45" s="20">
        <f t="shared" si="4"/>
        <v>5920</v>
      </c>
      <c r="M45" s="20">
        <f t="shared" si="4"/>
        <v>5909</v>
      </c>
      <c r="N45" s="20">
        <f t="shared" si="4"/>
        <v>5655</v>
      </c>
      <c r="O45" s="87">
        <f>(C45+D45+E45+F45+G45+H45+I45+J45+K45+L45+M45+N45)/12</f>
        <v>6082.583333333333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0.47129570237331625</v>
      </c>
      <c r="D47" s="26">
        <f t="shared" si="5"/>
        <v>0.47132429614181437</v>
      </c>
      <c r="E47" s="26">
        <f t="shared" si="5"/>
        <v>0.47465935526753072</v>
      </c>
      <c r="F47" s="26">
        <f t="shared" si="5"/>
        <v>0.48937652385928249</v>
      </c>
      <c r="G47" s="26">
        <f t="shared" si="5"/>
        <v>0.4988673985014811</v>
      </c>
      <c r="H47" s="26">
        <f t="shared" si="5"/>
        <v>0.52037337662337657</v>
      </c>
      <c r="I47" s="26">
        <f t="shared" si="5"/>
        <v>0.53938730853391681</v>
      </c>
      <c r="J47" s="26">
        <f t="shared" si="5"/>
        <v>0.54192102619581173</v>
      </c>
      <c r="K47" s="26">
        <f t="shared" si="5"/>
        <v>0.51591995463015472</v>
      </c>
      <c r="L47" s="26">
        <f t="shared" si="5"/>
        <v>0.49835844768078119</v>
      </c>
      <c r="M47" s="26">
        <f t="shared" si="5"/>
        <v>0.49902879824339158</v>
      </c>
      <c r="N47" s="26">
        <f t="shared" si="5"/>
        <v>0.48939852877542189</v>
      </c>
      <c r="O47" s="26">
        <f>O45/O20</f>
        <v>0.50127049968409187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99" zoomScaleNormal="99" workbookViewId="0">
      <selection activeCell="B53" sqref="B53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6">
        <v>514</v>
      </c>
      <c r="D7" s="116">
        <v>522</v>
      </c>
      <c r="E7" s="116">
        <v>526</v>
      </c>
      <c r="F7" s="116">
        <v>516</v>
      </c>
      <c r="G7" s="116">
        <v>498</v>
      </c>
      <c r="H7" s="116">
        <v>499</v>
      </c>
      <c r="I7" s="116">
        <v>481</v>
      </c>
      <c r="J7" s="116">
        <v>472</v>
      </c>
      <c r="K7" s="116">
        <v>439</v>
      </c>
      <c r="L7" s="116">
        <v>436</v>
      </c>
      <c r="M7" s="113">
        <v>428</v>
      </c>
      <c r="N7" s="116">
        <v>416</v>
      </c>
      <c r="O7" s="118">
        <f t="shared" ref="O7:O17" si="0">(C7+D7+E7+F7+G7+H7+I7+J7+K7+L7+M7+N7)/12</f>
        <v>478.91666666666669</v>
      </c>
      <c r="P7" s="88">
        <f t="shared" ref="P7:P17" si="1">(D7+E7+F7+G7+H7+I7+J7+K7+L7+M7+N7+O7)/1</f>
        <v>5711.916666666667</v>
      </c>
      <c r="Q7" s="78"/>
    </row>
    <row r="8" spans="1:17" ht="15" x14ac:dyDescent="0.25">
      <c r="A8">
        <v>2</v>
      </c>
      <c r="B8" s="83" t="s">
        <v>16</v>
      </c>
      <c r="C8" s="116">
        <v>1275</v>
      </c>
      <c r="D8" s="116">
        <v>1254</v>
      </c>
      <c r="E8" s="116">
        <v>1255</v>
      </c>
      <c r="F8" s="116">
        <v>1278</v>
      </c>
      <c r="G8" s="116">
        <v>1283</v>
      </c>
      <c r="H8" s="116">
        <v>1634</v>
      </c>
      <c r="I8" s="116">
        <v>1854</v>
      </c>
      <c r="J8" s="116">
        <v>1865</v>
      </c>
      <c r="K8" s="116">
        <v>1506</v>
      </c>
      <c r="L8" s="116">
        <v>1136</v>
      </c>
      <c r="M8" s="113">
        <v>1082</v>
      </c>
      <c r="N8" s="116">
        <v>1039</v>
      </c>
      <c r="O8" s="118">
        <f t="shared" si="0"/>
        <v>1371.75</v>
      </c>
      <c r="P8" s="88">
        <f t="shared" si="1"/>
        <v>16557.75</v>
      </c>
      <c r="Q8" s="78"/>
    </row>
    <row r="9" spans="1:17" ht="15" x14ac:dyDescent="0.25">
      <c r="A9">
        <v>3</v>
      </c>
      <c r="B9" s="83" t="s">
        <v>17</v>
      </c>
      <c r="C9" s="116">
        <v>1517</v>
      </c>
      <c r="D9" s="116">
        <v>1543</v>
      </c>
      <c r="E9" s="116">
        <v>1500</v>
      </c>
      <c r="F9" s="116">
        <v>1522</v>
      </c>
      <c r="G9" s="116">
        <v>1490</v>
      </c>
      <c r="H9" s="116">
        <v>1434</v>
      </c>
      <c r="I9" s="116">
        <v>1464</v>
      </c>
      <c r="J9" s="116">
        <v>1469</v>
      </c>
      <c r="K9" s="116">
        <v>1371</v>
      </c>
      <c r="L9" s="116">
        <v>1333</v>
      </c>
      <c r="M9" s="113">
        <v>1279</v>
      </c>
      <c r="N9" s="116">
        <v>1201</v>
      </c>
      <c r="O9" s="118">
        <f t="shared" si="0"/>
        <v>1426.9166666666667</v>
      </c>
      <c r="P9" s="88">
        <f t="shared" si="1"/>
        <v>17032.916666666668</v>
      </c>
      <c r="Q9" s="78"/>
    </row>
    <row r="10" spans="1:17" ht="15" x14ac:dyDescent="0.25">
      <c r="A10">
        <v>4</v>
      </c>
      <c r="B10" s="83" t="s">
        <v>18</v>
      </c>
      <c r="C10" s="116">
        <v>2782</v>
      </c>
      <c r="D10" s="116">
        <v>2757</v>
      </c>
      <c r="E10" s="116">
        <v>2723</v>
      </c>
      <c r="F10" s="116">
        <v>2659</v>
      </c>
      <c r="G10" s="116">
        <v>2678</v>
      </c>
      <c r="H10" s="116">
        <v>2641</v>
      </c>
      <c r="I10" s="116">
        <v>2757</v>
      </c>
      <c r="J10" s="116">
        <v>2684</v>
      </c>
      <c r="K10" s="116">
        <v>2518</v>
      </c>
      <c r="L10" s="116">
        <v>2437</v>
      </c>
      <c r="M10" s="113">
        <v>2387</v>
      </c>
      <c r="N10" s="116">
        <v>2276</v>
      </c>
      <c r="O10" s="118">
        <f t="shared" si="0"/>
        <v>2608.25</v>
      </c>
      <c r="P10" s="88">
        <f t="shared" si="1"/>
        <v>31125.25</v>
      </c>
      <c r="Q10" s="78"/>
    </row>
    <row r="11" spans="1:17" ht="15" x14ac:dyDescent="0.25">
      <c r="A11">
        <v>5</v>
      </c>
      <c r="B11" s="89" t="s">
        <v>19</v>
      </c>
      <c r="C11" s="116">
        <v>1831</v>
      </c>
      <c r="D11" s="116">
        <v>1854</v>
      </c>
      <c r="E11" s="116">
        <v>1893</v>
      </c>
      <c r="F11" s="116">
        <v>1783</v>
      </c>
      <c r="G11" s="116">
        <v>1817</v>
      </c>
      <c r="H11" s="116">
        <v>1967</v>
      </c>
      <c r="I11" s="116">
        <v>2023</v>
      </c>
      <c r="J11" s="116">
        <v>2033</v>
      </c>
      <c r="K11" s="116">
        <v>1917</v>
      </c>
      <c r="L11" s="116">
        <v>1737</v>
      </c>
      <c r="M11" s="113">
        <v>1725</v>
      </c>
      <c r="N11" s="116">
        <v>1713</v>
      </c>
      <c r="O11" s="118">
        <f t="shared" si="0"/>
        <v>1857.75</v>
      </c>
      <c r="P11" s="88">
        <f t="shared" si="1"/>
        <v>22319.75</v>
      </c>
      <c r="Q11" s="78"/>
    </row>
    <row r="12" spans="1:17" ht="15" x14ac:dyDescent="0.25">
      <c r="A12">
        <v>6</v>
      </c>
      <c r="B12" s="90" t="s">
        <v>20</v>
      </c>
      <c r="C12" s="116">
        <v>19</v>
      </c>
      <c r="D12" s="116">
        <v>18</v>
      </c>
      <c r="E12" s="116">
        <v>16</v>
      </c>
      <c r="F12" s="116">
        <v>13</v>
      </c>
      <c r="G12" s="116">
        <v>13</v>
      </c>
      <c r="H12" s="116">
        <v>14</v>
      </c>
      <c r="I12" s="116">
        <v>13</v>
      </c>
      <c r="J12" s="116">
        <v>15</v>
      </c>
      <c r="K12" s="116">
        <v>14</v>
      </c>
      <c r="L12" s="116">
        <v>11</v>
      </c>
      <c r="M12" s="113">
        <v>14</v>
      </c>
      <c r="N12" s="116">
        <v>18</v>
      </c>
      <c r="O12" s="118">
        <f t="shared" si="0"/>
        <v>14.833333333333334</v>
      </c>
      <c r="P12" s="88">
        <f t="shared" si="1"/>
        <v>173.83333333333334</v>
      </c>
      <c r="Q12" s="78"/>
    </row>
    <row r="13" spans="1:17" ht="15" x14ac:dyDescent="0.25">
      <c r="A13">
        <v>7</v>
      </c>
      <c r="B13" s="83" t="s">
        <v>21</v>
      </c>
      <c r="C13" s="116">
        <v>1918</v>
      </c>
      <c r="D13" s="116">
        <v>1972</v>
      </c>
      <c r="E13" s="116">
        <v>1863</v>
      </c>
      <c r="F13" s="116">
        <v>1793</v>
      </c>
      <c r="G13" s="116">
        <v>1755</v>
      </c>
      <c r="H13" s="116">
        <v>1679</v>
      </c>
      <c r="I13" s="116">
        <v>1666</v>
      </c>
      <c r="J13" s="116">
        <v>1640</v>
      </c>
      <c r="K13" s="116">
        <v>1623</v>
      </c>
      <c r="L13" s="116">
        <v>1555</v>
      </c>
      <c r="M13" s="113">
        <v>1538</v>
      </c>
      <c r="N13" s="116">
        <v>1550</v>
      </c>
      <c r="O13" s="118">
        <f t="shared" si="0"/>
        <v>1712.6666666666667</v>
      </c>
      <c r="P13" s="88">
        <f t="shared" si="1"/>
        <v>20346.666666666668</v>
      </c>
      <c r="Q13" s="78"/>
    </row>
    <row r="14" spans="1:17" ht="15" x14ac:dyDescent="0.25">
      <c r="A14">
        <v>8</v>
      </c>
      <c r="B14" s="83" t="s">
        <v>23</v>
      </c>
      <c r="C14" s="116">
        <v>490</v>
      </c>
      <c r="D14" s="116">
        <v>492</v>
      </c>
      <c r="E14" s="116">
        <v>479</v>
      </c>
      <c r="F14" s="116">
        <v>460</v>
      </c>
      <c r="G14" s="116">
        <v>443</v>
      </c>
      <c r="H14" s="116">
        <v>446</v>
      </c>
      <c r="I14" s="116">
        <v>446</v>
      </c>
      <c r="J14" s="116">
        <v>430</v>
      </c>
      <c r="K14" s="116">
        <v>407</v>
      </c>
      <c r="L14" s="116">
        <v>385</v>
      </c>
      <c r="M14" s="113">
        <v>395</v>
      </c>
      <c r="N14" s="116">
        <v>382</v>
      </c>
      <c r="O14" s="118">
        <f t="shared" si="0"/>
        <v>437.91666666666669</v>
      </c>
      <c r="P14" s="88">
        <f t="shared" si="1"/>
        <v>5202.916666666667</v>
      </c>
      <c r="Q14" s="78"/>
    </row>
    <row r="15" spans="1:17" ht="15" x14ac:dyDescent="0.25">
      <c r="A15">
        <v>9</v>
      </c>
      <c r="B15" s="83" t="s">
        <v>22</v>
      </c>
      <c r="C15" s="116">
        <v>2731</v>
      </c>
      <c r="D15" s="116">
        <v>2807</v>
      </c>
      <c r="E15" s="116">
        <v>2587</v>
      </c>
      <c r="F15" s="116">
        <v>2432</v>
      </c>
      <c r="G15" s="116">
        <v>2365</v>
      </c>
      <c r="H15" s="116">
        <v>2379</v>
      </c>
      <c r="I15" s="116">
        <v>2518</v>
      </c>
      <c r="J15" s="116">
        <v>2457</v>
      </c>
      <c r="K15" s="116">
        <v>2314</v>
      </c>
      <c r="L15" s="116">
        <v>2291</v>
      </c>
      <c r="M15" s="113">
        <v>2394</v>
      </c>
      <c r="N15" s="116">
        <v>2434</v>
      </c>
      <c r="O15" s="118">
        <f t="shared" si="0"/>
        <v>2475.75</v>
      </c>
      <c r="P15" s="88">
        <f t="shared" si="1"/>
        <v>29453.75</v>
      </c>
      <c r="Q15" s="78"/>
    </row>
    <row r="16" spans="1:17" ht="15" x14ac:dyDescent="0.25">
      <c r="A16">
        <v>0</v>
      </c>
      <c r="B16" s="83" t="s">
        <v>24</v>
      </c>
      <c r="C16" s="116">
        <v>14</v>
      </c>
      <c r="D16" s="116">
        <v>13</v>
      </c>
      <c r="E16" s="116">
        <v>14</v>
      </c>
      <c r="F16" s="116">
        <v>12</v>
      </c>
      <c r="G16" s="116">
        <v>11</v>
      </c>
      <c r="H16" s="116">
        <v>12</v>
      </c>
      <c r="I16" s="116">
        <v>9</v>
      </c>
      <c r="J16" s="116">
        <v>8</v>
      </c>
      <c r="K16" s="116">
        <v>7</v>
      </c>
      <c r="L16" s="116">
        <v>4</v>
      </c>
      <c r="M16" s="113">
        <v>3</v>
      </c>
      <c r="N16" s="116">
        <v>2</v>
      </c>
      <c r="O16" s="118">
        <f t="shared" si="0"/>
        <v>9.0833333333333339</v>
      </c>
      <c r="P16" s="88">
        <f t="shared" si="1"/>
        <v>104.08333333333333</v>
      </c>
      <c r="Q16" s="78"/>
    </row>
    <row r="17" spans="1:17" ht="15" x14ac:dyDescent="0.25">
      <c r="A17" s="74" t="s">
        <v>52</v>
      </c>
      <c r="B17" s="89" t="s">
        <v>25</v>
      </c>
      <c r="C17" s="116">
        <v>1292</v>
      </c>
      <c r="D17" s="116">
        <v>1254</v>
      </c>
      <c r="E17" s="116">
        <v>1167</v>
      </c>
      <c r="F17" s="116">
        <v>1130</v>
      </c>
      <c r="G17" s="116">
        <v>1248</v>
      </c>
      <c r="H17" s="116">
        <v>1565</v>
      </c>
      <c r="I17" s="116">
        <v>1828</v>
      </c>
      <c r="J17" s="116">
        <v>1800</v>
      </c>
      <c r="K17" s="116">
        <v>1723</v>
      </c>
      <c r="L17" s="116">
        <v>1470</v>
      </c>
      <c r="M17" s="113">
        <v>1379</v>
      </c>
      <c r="N17" s="116">
        <v>1300</v>
      </c>
      <c r="O17" s="118">
        <f t="shared" si="0"/>
        <v>1429.6666666666667</v>
      </c>
      <c r="P17" s="88">
        <f t="shared" si="1"/>
        <v>17293.666666666668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ref="P18:P20" si="2">(D18+E18+F18+G18+H18+I18+J18+K18+L18+M18+N18+O18)/1</f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2"/>
        <v>#VALUE!</v>
      </c>
      <c r="Q19" s="78"/>
    </row>
    <row r="20" spans="1:17" ht="15" x14ac:dyDescent="0.25">
      <c r="B20" s="7" t="s">
        <v>27</v>
      </c>
      <c r="C20" s="20">
        <f t="shared" ref="C20:L20" si="3">SUM(C7:C19)</f>
        <v>14383</v>
      </c>
      <c r="D20" s="20">
        <f t="shared" si="3"/>
        <v>14486</v>
      </c>
      <c r="E20" s="20">
        <f t="shared" si="3"/>
        <v>14023</v>
      </c>
      <c r="F20" s="20">
        <f t="shared" si="3"/>
        <v>13598</v>
      </c>
      <c r="G20" s="20">
        <f>SUM(G7:G19)</f>
        <v>13601</v>
      </c>
      <c r="H20" s="20">
        <f t="shared" si="3"/>
        <v>14270</v>
      </c>
      <c r="I20" s="20">
        <f t="shared" si="3"/>
        <v>15059</v>
      </c>
      <c r="J20" s="20">
        <f t="shared" si="3"/>
        <v>14873</v>
      </c>
      <c r="K20" s="20">
        <f>SUM(K7:K19)</f>
        <v>13839</v>
      </c>
      <c r="L20" s="20">
        <f t="shared" si="3"/>
        <v>12795</v>
      </c>
      <c r="M20" s="20">
        <f>SUM(M7:M17)</f>
        <v>12624</v>
      </c>
      <c r="N20" s="20">
        <f>SUM(N7:N19)</f>
        <v>12331</v>
      </c>
      <c r="O20" s="87">
        <f>(C20+D20+E20+F20+G20+H20+I20+J20+K20+L20+M20+N20)/12</f>
        <v>13823.5</v>
      </c>
      <c r="P20" s="94">
        <f t="shared" si="2"/>
        <v>165322.5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6">
        <v>168</v>
      </c>
      <c r="D32" s="116">
        <v>170</v>
      </c>
      <c r="E32" s="116">
        <v>162</v>
      </c>
      <c r="F32" s="116">
        <v>160</v>
      </c>
      <c r="G32" s="116">
        <v>155</v>
      </c>
      <c r="H32" s="116">
        <v>152</v>
      </c>
      <c r="I32" s="116">
        <v>148</v>
      </c>
      <c r="J32" s="116">
        <v>146</v>
      </c>
      <c r="K32" s="116">
        <v>137</v>
      </c>
      <c r="L32" s="116">
        <v>136</v>
      </c>
      <c r="M32" s="113">
        <v>127</v>
      </c>
      <c r="N32" s="116">
        <v>122</v>
      </c>
      <c r="O32" s="87">
        <f t="shared" ref="O32:O40" si="4">(C32+D32+E32+F32+G32+H32+I32+J32+K32+L32+M32+N32)/12</f>
        <v>148.58333333333334</v>
      </c>
      <c r="P32" s="104"/>
      <c r="Q32" s="78"/>
    </row>
    <row r="33" spans="2:17" ht="15" x14ac:dyDescent="0.25">
      <c r="B33" s="83" t="s">
        <v>16</v>
      </c>
      <c r="C33" s="116">
        <v>740</v>
      </c>
      <c r="D33" s="116">
        <v>704</v>
      </c>
      <c r="E33" s="116">
        <v>712</v>
      </c>
      <c r="F33" s="116">
        <v>725</v>
      </c>
      <c r="G33" s="116">
        <v>724</v>
      </c>
      <c r="H33" s="116">
        <v>1012</v>
      </c>
      <c r="I33" s="116">
        <v>1199</v>
      </c>
      <c r="J33" s="116">
        <v>1216</v>
      </c>
      <c r="K33" s="116">
        <v>922</v>
      </c>
      <c r="L33" s="116">
        <v>646</v>
      </c>
      <c r="M33" s="113">
        <v>606</v>
      </c>
      <c r="N33" s="116">
        <v>594</v>
      </c>
      <c r="O33" s="87">
        <f t="shared" si="4"/>
        <v>816.66666666666663</v>
      </c>
      <c r="P33" s="104"/>
      <c r="Q33" s="78"/>
    </row>
    <row r="34" spans="2:17" ht="15" x14ac:dyDescent="0.25">
      <c r="B34" s="83" t="s">
        <v>17</v>
      </c>
      <c r="C34" s="116">
        <v>775</v>
      </c>
      <c r="D34" s="116">
        <v>783</v>
      </c>
      <c r="E34" s="116">
        <v>766</v>
      </c>
      <c r="F34" s="116">
        <v>771</v>
      </c>
      <c r="G34" s="116">
        <v>753</v>
      </c>
      <c r="H34" s="116">
        <v>728</v>
      </c>
      <c r="I34" s="116">
        <v>755</v>
      </c>
      <c r="J34" s="116">
        <v>782</v>
      </c>
      <c r="K34" s="116">
        <v>704</v>
      </c>
      <c r="L34" s="116">
        <v>689</v>
      </c>
      <c r="M34" s="113">
        <v>650</v>
      </c>
      <c r="N34" s="116">
        <v>617</v>
      </c>
      <c r="O34" s="87">
        <f t="shared" si="4"/>
        <v>731.08333333333337</v>
      </c>
      <c r="P34" s="104"/>
      <c r="Q34" s="78"/>
    </row>
    <row r="35" spans="2:17" ht="15" x14ac:dyDescent="0.25">
      <c r="B35" s="83" t="s">
        <v>18</v>
      </c>
      <c r="C35" s="116">
        <v>2088</v>
      </c>
      <c r="D35" s="116">
        <v>2065</v>
      </c>
      <c r="E35" s="116">
        <v>2057</v>
      </c>
      <c r="F35" s="116">
        <v>2010</v>
      </c>
      <c r="G35" s="116">
        <v>2025</v>
      </c>
      <c r="H35" s="116">
        <v>2003</v>
      </c>
      <c r="I35" s="116">
        <v>2110</v>
      </c>
      <c r="J35" s="116">
        <v>2064</v>
      </c>
      <c r="K35" s="116">
        <v>1927</v>
      </c>
      <c r="L35" s="116">
        <v>1859</v>
      </c>
      <c r="M35" s="113">
        <v>1811</v>
      </c>
      <c r="N35" s="116">
        <v>1728</v>
      </c>
      <c r="O35" s="87">
        <f t="shared" si="4"/>
        <v>1978.9166666666667</v>
      </c>
      <c r="P35" s="104"/>
      <c r="Q35" s="78"/>
    </row>
    <row r="36" spans="2:17" ht="15" x14ac:dyDescent="0.25">
      <c r="B36" s="89" t="s">
        <v>19</v>
      </c>
      <c r="C36" s="116">
        <v>1153</v>
      </c>
      <c r="D36" s="116">
        <v>1163</v>
      </c>
      <c r="E36" s="116">
        <v>1182</v>
      </c>
      <c r="F36" s="116">
        <v>1140</v>
      </c>
      <c r="G36" s="116">
        <v>1183</v>
      </c>
      <c r="H36" s="116">
        <v>1374</v>
      </c>
      <c r="I36" s="116">
        <v>1414</v>
      </c>
      <c r="J36" s="116">
        <v>1425</v>
      </c>
      <c r="K36" s="116">
        <v>1340</v>
      </c>
      <c r="L36" s="116">
        <v>1207</v>
      </c>
      <c r="M36" s="113">
        <v>1179</v>
      </c>
      <c r="N36" s="116">
        <v>1108</v>
      </c>
      <c r="O36" s="87">
        <f t="shared" si="4"/>
        <v>1239</v>
      </c>
      <c r="P36" s="104"/>
      <c r="Q36" s="78"/>
    </row>
    <row r="37" spans="2:17" ht="15" x14ac:dyDescent="0.25">
      <c r="B37" s="90" t="s">
        <v>20</v>
      </c>
      <c r="C37" s="116">
        <v>1</v>
      </c>
      <c r="D37" s="116">
        <v>2</v>
      </c>
      <c r="E37" s="116">
        <v>2</v>
      </c>
      <c r="F37" s="116">
        <v>2</v>
      </c>
      <c r="G37" s="116">
        <v>2</v>
      </c>
      <c r="H37" s="116">
        <v>1</v>
      </c>
      <c r="I37" s="116">
        <v>1</v>
      </c>
      <c r="J37" s="116">
        <v>1</v>
      </c>
      <c r="K37" s="116">
        <v>1</v>
      </c>
      <c r="L37" s="116">
        <v>0</v>
      </c>
      <c r="M37" s="113">
        <v>0</v>
      </c>
      <c r="N37" s="116">
        <v>1</v>
      </c>
      <c r="O37" s="87">
        <f t="shared" si="4"/>
        <v>1.1666666666666667</v>
      </c>
      <c r="P37" s="104"/>
      <c r="Q37" s="78"/>
    </row>
    <row r="38" spans="2:17" ht="15" x14ac:dyDescent="0.25">
      <c r="B38" s="83" t="s">
        <v>21</v>
      </c>
      <c r="C38" s="116">
        <v>81</v>
      </c>
      <c r="D38" s="116">
        <v>83</v>
      </c>
      <c r="E38" s="116">
        <v>88</v>
      </c>
      <c r="F38" s="116">
        <v>83</v>
      </c>
      <c r="G38" s="116">
        <v>86</v>
      </c>
      <c r="H38" s="116">
        <v>79</v>
      </c>
      <c r="I38" s="116">
        <v>83</v>
      </c>
      <c r="J38" s="116">
        <v>81</v>
      </c>
      <c r="K38" s="116">
        <v>81</v>
      </c>
      <c r="L38" s="116">
        <v>81</v>
      </c>
      <c r="M38" s="113">
        <v>77</v>
      </c>
      <c r="N38" s="116">
        <v>70</v>
      </c>
      <c r="O38" s="87">
        <f t="shared" si="4"/>
        <v>81.083333333333329</v>
      </c>
      <c r="P38" s="104"/>
      <c r="Q38" s="78"/>
    </row>
    <row r="39" spans="2:17" ht="15" x14ac:dyDescent="0.25">
      <c r="B39" s="83" t="s">
        <v>23</v>
      </c>
      <c r="C39" s="116">
        <v>39</v>
      </c>
      <c r="D39" s="116">
        <v>40</v>
      </c>
      <c r="E39" s="116">
        <v>38</v>
      </c>
      <c r="F39" s="116">
        <v>35</v>
      </c>
      <c r="G39" s="116">
        <v>35</v>
      </c>
      <c r="H39" s="116">
        <v>42</v>
      </c>
      <c r="I39" s="116">
        <v>41</v>
      </c>
      <c r="J39" s="116">
        <v>42</v>
      </c>
      <c r="K39" s="116">
        <v>35</v>
      </c>
      <c r="L39" s="116">
        <v>34</v>
      </c>
      <c r="M39" s="113">
        <v>36</v>
      </c>
      <c r="N39" s="116">
        <v>31</v>
      </c>
      <c r="O39" s="87">
        <f t="shared" si="4"/>
        <v>37.333333333333336</v>
      </c>
      <c r="P39" s="104"/>
      <c r="Q39" s="78"/>
    </row>
    <row r="40" spans="2:17" ht="15" x14ac:dyDescent="0.25">
      <c r="B40" s="83" t="s">
        <v>22</v>
      </c>
      <c r="C40" s="116">
        <v>1044</v>
      </c>
      <c r="D40" s="116">
        <v>1071</v>
      </c>
      <c r="E40" s="116">
        <v>989</v>
      </c>
      <c r="F40" s="116">
        <v>944</v>
      </c>
      <c r="G40" s="116">
        <v>940</v>
      </c>
      <c r="H40" s="116">
        <v>970</v>
      </c>
      <c r="I40" s="116">
        <v>1136</v>
      </c>
      <c r="J40" s="116">
        <v>1115</v>
      </c>
      <c r="K40" s="116">
        <v>936</v>
      </c>
      <c r="L40" s="116">
        <v>908</v>
      </c>
      <c r="M40" s="113">
        <v>955</v>
      </c>
      <c r="N40" s="116">
        <v>935</v>
      </c>
      <c r="O40" s="87">
        <f t="shared" si="4"/>
        <v>995.25</v>
      </c>
      <c r="P40" s="104"/>
      <c r="Q40" s="78"/>
    </row>
    <row r="41" spans="2:17" ht="15" x14ac:dyDescent="0.25">
      <c r="B41" s="89" t="s">
        <v>24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1</v>
      </c>
      <c r="L41" s="116">
        <v>1</v>
      </c>
      <c r="M41" s="113">
        <v>1</v>
      </c>
      <c r="N41" s="116">
        <v>1</v>
      </c>
      <c r="O41" s="87">
        <f>(C41+D41+E41+F41+G41+H42+I41+J41+K41+L41+M41+N41)/12</f>
        <v>73.416666666666671</v>
      </c>
      <c r="P41" s="104"/>
      <c r="Q41" s="78"/>
    </row>
    <row r="42" spans="2:17" ht="15" x14ac:dyDescent="0.25">
      <c r="B42" s="89" t="s">
        <v>25</v>
      </c>
      <c r="C42" s="116">
        <v>662</v>
      </c>
      <c r="D42" s="116">
        <v>626</v>
      </c>
      <c r="E42" s="116">
        <v>579</v>
      </c>
      <c r="F42" s="116">
        <v>542</v>
      </c>
      <c r="G42" s="116">
        <v>612</v>
      </c>
      <c r="H42" s="116">
        <v>877</v>
      </c>
      <c r="I42" s="116">
        <v>1022</v>
      </c>
      <c r="J42" s="116">
        <v>999</v>
      </c>
      <c r="K42" s="116">
        <v>935</v>
      </c>
      <c r="L42" s="116">
        <v>764</v>
      </c>
      <c r="M42" s="113">
        <v>678</v>
      </c>
      <c r="N42" s="116">
        <v>629</v>
      </c>
      <c r="O42" s="87">
        <f>(C42+D42+E42+F42+G42+H42+I42+J42+K42+L42+M42+N42)/12</f>
        <v>743.75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5">SUM(C32:C44)</f>
        <v>6751</v>
      </c>
      <c r="D45" s="20">
        <f t="shared" si="5"/>
        <v>6707</v>
      </c>
      <c r="E45" s="20">
        <f t="shared" si="5"/>
        <v>6575</v>
      </c>
      <c r="F45" s="20">
        <f t="shared" si="5"/>
        <v>6412</v>
      </c>
      <c r="G45" s="20">
        <f>SUM(G32:G44)</f>
        <v>6515</v>
      </c>
      <c r="H45" s="20">
        <f t="shared" si="5"/>
        <v>7238</v>
      </c>
      <c r="I45" s="20">
        <f t="shared" si="5"/>
        <v>7909</v>
      </c>
      <c r="J45" s="20">
        <f t="shared" si="5"/>
        <v>7871</v>
      </c>
      <c r="K45" s="20">
        <f t="shared" si="5"/>
        <v>7019</v>
      </c>
      <c r="L45" s="20">
        <f t="shared" si="5"/>
        <v>6325</v>
      </c>
      <c r="M45" s="20">
        <f t="shared" si="5"/>
        <v>6120</v>
      </c>
      <c r="N45" s="20">
        <f t="shared" si="5"/>
        <v>5836</v>
      </c>
      <c r="O45" s="87">
        <f>(C45+D45+E45+F45+G45+H45+I45+J45+K45+L45+M45+N45)/12</f>
        <v>6773.166666666667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6">C45/C20</f>
        <v>0.4693735660154349</v>
      </c>
      <c r="D47" s="26">
        <f t="shared" si="6"/>
        <v>0.46299875742095814</v>
      </c>
      <c r="E47" s="26">
        <f t="shared" si="6"/>
        <v>0.46887256649789633</v>
      </c>
      <c r="F47" s="26">
        <f t="shared" si="6"/>
        <v>0.47153993234299163</v>
      </c>
      <c r="G47" s="26">
        <f t="shared" si="6"/>
        <v>0.47900889640467614</v>
      </c>
      <c r="H47" s="26">
        <f t="shared" si="6"/>
        <v>0.5072179397337071</v>
      </c>
      <c r="I47" s="26">
        <f t="shared" si="6"/>
        <v>0.52520087655222791</v>
      </c>
      <c r="J47" s="26">
        <f t="shared" si="6"/>
        <v>0.52921401196799567</v>
      </c>
      <c r="K47" s="26">
        <f t="shared" si="6"/>
        <v>0.50718982585446926</v>
      </c>
      <c r="L47" s="26">
        <f t="shared" si="6"/>
        <v>0.49433372411098087</v>
      </c>
      <c r="M47" s="26">
        <f t="shared" si="6"/>
        <v>0.48479087452471481</v>
      </c>
      <c r="N47" s="26">
        <f t="shared" si="6"/>
        <v>0.47327872840807722</v>
      </c>
      <c r="O47" s="26">
        <f>O45/O20</f>
        <v>0.48997480136482563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120" zoomScaleNormal="120" workbookViewId="0">
      <selection activeCell="C52" sqref="C52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3">
        <v>796</v>
      </c>
      <c r="D7" s="113">
        <v>798</v>
      </c>
      <c r="E7" s="113">
        <v>767</v>
      </c>
      <c r="F7" s="113">
        <v>714</v>
      </c>
      <c r="G7" s="113">
        <v>720</v>
      </c>
      <c r="H7" s="113">
        <v>698</v>
      </c>
      <c r="I7" s="113">
        <v>668</v>
      </c>
      <c r="J7" s="113">
        <v>652</v>
      </c>
      <c r="K7" s="113">
        <v>651</v>
      </c>
      <c r="L7" s="113">
        <v>580</v>
      </c>
      <c r="M7" s="113">
        <v>541</v>
      </c>
      <c r="N7" s="113">
        <v>523</v>
      </c>
      <c r="O7" s="87">
        <f>(C7+D7+E7+F7+G7+H7+I7+J7+K7+L7+M7+N7)/12</f>
        <v>675.66666666666663</v>
      </c>
      <c r="P7" s="88">
        <f t="shared" ref="P7:P20" si="0">(D7+E7+F7+G7+H7+I7+J7+K7+L7+M7+N7+O7)/1</f>
        <v>7987.666666666667</v>
      </c>
      <c r="Q7" s="78"/>
    </row>
    <row r="8" spans="1:17" ht="15" x14ac:dyDescent="0.25">
      <c r="A8">
        <v>2</v>
      </c>
      <c r="B8" s="83" t="s">
        <v>16</v>
      </c>
      <c r="C8" s="113">
        <v>1390</v>
      </c>
      <c r="D8" s="113">
        <v>1369</v>
      </c>
      <c r="E8" s="113">
        <v>1358</v>
      </c>
      <c r="F8" s="113">
        <v>1349</v>
      </c>
      <c r="G8" s="113">
        <v>1324</v>
      </c>
      <c r="H8" s="113">
        <v>1705</v>
      </c>
      <c r="I8" s="113">
        <v>1927</v>
      </c>
      <c r="J8" s="113">
        <v>1910</v>
      </c>
      <c r="K8" s="113">
        <v>1557</v>
      </c>
      <c r="L8" s="113">
        <v>1202</v>
      </c>
      <c r="M8" s="113">
        <v>1195</v>
      </c>
      <c r="N8" s="113">
        <v>1244</v>
      </c>
      <c r="O8" s="87">
        <f t="shared" ref="O8:O17" si="1">(C8+D8+E8+F8+G8+H8+I8+J8+K8+L8+M8+N8)/12</f>
        <v>1460.8333333333333</v>
      </c>
      <c r="P8" s="88">
        <f t="shared" si="0"/>
        <v>17600.833333333332</v>
      </c>
      <c r="Q8" s="78"/>
    </row>
    <row r="9" spans="1:17" ht="15" x14ac:dyDescent="0.25">
      <c r="A9">
        <v>3</v>
      </c>
      <c r="B9" s="83" t="s">
        <v>17</v>
      </c>
      <c r="C9" s="113">
        <v>1749</v>
      </c>
      <c r="D9" s="113">
        <v>1755</v>
      </c>
      <c r="E9" s="113">
        <v>1759</v>
      </c>
      <c r="F9" s="113">
        <v>1704</v>
      </c>
      <c r="G9" s="113">
        <v>1699</v>
      </c>
      <c r="H9" s="113">
        <v>1688</v>
      </c>
      <c r="I9" s="113">
        <v>1700</v>
      </c>
      <c r="J9" s="113">
        <v>1723</v>
      </c>
      <c r="K9" s="113">
        <v>1618</v>
      </c>
      <c r="L9" s="113">
        <v>1527</v>
      </c>
      <c r="M9" s="113">
        <v>1493</v>
      </c>
      <c r="N9" s="113">
        <v>1429</v>
      </c>
      <c r="O9" s="87">
        <f t="shared" si="1"/>
        <v>1653.6666666666667</v>
      </c>
      <c r="P9" s="88">
        <f t="shared" si="0"/>
        <v>19748.666666666668</v>
      </c>
      <c r="Q9" s="78"/>
    </row>
    <row r="10" spans="1:17" ht="15" x14ac:dyDescent="0.25">
      <c r="A10">
        <v>4</v>
      </c>
      <c r="B10" s="83" t="s">
        <v>18</v>
      </c>
      <c r="C10" s="113">
        <v>3339</v>
      </c>
      <c r="D10" s="113">
        <v>3318</v>
      </c>
      <c r="E10" s="113">
        <v>3343</v>
      </c>
      <c r="F10" s="113">
        <v>3179</v>
      </c>
      <c r="G10" s="113">
        <v>3145</v>
      </c>
      <c r="H10" s="113">
        <v>3147</v>
      </c>
      <c r="I10" s="113">
        <v>3246</v>
      </c>
      <c r="J10" s="113">
        <v>3205</v>
      </c>
      <c r="K10" s="113">
        <v>3009</v>
      </c>
      <c r="L10" s="113">
        <v>2894</v>
      </c>
      <c r="M10" s="113">
        <v>2817</v>
      </c>
      <c r="N10" s="113">
        <v>2683</v>
      </c>
      <c r="O10" s="87">
        <f t="shared" si="1"/>
        <v>3110.4166666666665</v>
      </c>
      <c r="P10" s="88">
        <f t="shared" si="0"/>
        <v>37096.416666666664</v>
      </c>
      <c r="Q10" s="78"/>
    </row>
    <row r="11" spans="1:17" ht="15" x14ac:dyDescent="0.25">
      <c r="A11">
        <v>5</v>
      </c>
      <c r="B11" s="89" t="s">
        <v>19</v>
      </c>
      <c r="C11" s="113">
        <v>2090</v>
      </c>
      <c r="D11" s="113">
        <v>2081</v>
      </c>
      <c r="E11" s="113">
        <v>2162</v>
      </c>
      <c r="F11" s="113">
        <v>2066</v>
      </c>
      <c r="G11" s="113">
        <v>1969</v>
      </c>
      <c r="H11" s="113">
        <v>2084</v>
      </c>
      <c r="I11" s="113">
        <v>2195</v>
      </c>
      <c r="J11" s="113">
        <v>2197</v>
      </c>
      <c r="K11" s="113">
        <v>1984</v>
      </c>
      <c r="L11" s="113">
        <v>1859</v>
      </c>
      <c r="M11" s="113">
        <v>1854</v>
      </c>
      <c r="N11" s="113">
        <v>1796</v>
      </c>
      <c r="O11" s="87">
        <f t="shared" si="1"/>
        <v>2028.0833333333333</v>
      </c>
      <c r="P11" s="88">
        <f t="shared" si="0"/>
        <v>24275.083333333332</v>
      </c>
      <c r="Q11" s="78"/>
    </row>
    <row r="12" spans="1:17" ht="15" x14ac:dyDescent="0.25">
      <c r="A12">
        <v>6</v>
      </c>
      <c r="B12" s="90" t="s">
        <v>20</v>
      </c>
      <c r="C12" s="113">
        <v>20</v>
      </c>
      <c r="D12" s="113">
        <v>22</v>
      </c>
      <c r="E12" s="113">
        <v>24</v>
      </c>
      <c r="F12" s="113">
        <v>22</v>
      </c>
      <c r="G12" s="113">
        <v>26</v>
      </c>
      <c r="H12" s="113">
        <v>21</v>
      </c>
      <c r="I12" s="113">
        <v>23</v>
      </c>
      <c r="J12" s="113">
        <v>20</v>
      </c>
      <c r="K12" s="113">
        <v>18</v>
      </c>
      <c r="L12" s="113">
        <v>18</v>
      </c>
      <c r="M12" s="113">
        <v>16</v>
      </c>
      <c r="N12" s="113">
        <v>16</v>
      </c>
      <c r="O12" s="87">
        <f t="shared" si="1"/>
        <v>20.5</v>
      </c>
      <c r="P12" s="88">
        <f t="shared" si="0"/>
        <v>246.5</v>
      </c>
      <c r="Q12" s="78"/>
    </row>
    <row r="13" spans="1:17" ht="15" x14ac:dyDescent="0.25">
      <c r="A13">
        <v>7</v>
      </c>
      <c r="B13" s="83" t="s">
        <v>21</v>
      </c>
      <c r="C13" s="113">
        <v>2334</v>
      </c>
      <c r="D13" s="113">
        <v>2327</v>
      </c>
      <c r="E13" s="113">
        <v>2261</v>
      </c>
      <c r="F13" s="113">
        <v>2145</v>
      </c>
      <c r="G13" s="113">
        <v>2072</v>
      </c>
      <c r="H13" s="113">
        <v>2025</v>
      </c>
      <c r="I13" s="113">
        <v>1983</v>
      </c>
      <c r="J13" s="113">
        <v>1965</v>
      </c>
      <c r="K13" s="113">
        <v>1953</v>
      </c>
      <c r="L13" s="113">
        <v>1925</v>
      </c>
      <c r="M13" s="113">
        <v>1902</v>
      </c>
      <c r="N13" s="113">
        <v>1835</v>
      </c>
      <c r="O13" s="87">
        <f t="shared" si="1"/>
        <v>2060.5833333333335</v>
      </c>
      <c r="P13" s="88">
        <f t="shared" si="0"/>
        <v>24453.583333333332</v>
      </c>
      <c r="Q13" s="78"/>
    </row>
    <row r="14" spans="1:17" ht="15" x14ac:dyDescent="0.25">
      <c r="A14">
        <v>8</v>
      </c>
      <c r="B14" s="83" t="s">
        <v>23</v>
      </c>
      <c r="C14" s="113">
        <v>533</v>
      </c>
      <c r="D14" s="113">
        <v>534</v>
      </c>
      <c r="E14" s="113">
        <v>548</v>
      </c>
      <c r="F14" s="113">
        <v>526</v>
      </c>
      <c r="G14" s="113">
        <v>514</v>
      </c>
      <c r="H14" s="113">
        <v>552</v>
      </c>
      <c r="I14" s="113">
        <v>554</v>
      </c>
      <c r="J14" s="113">
        <v>543</v>
      </c>
      <c r="K14" s="113">
        <v>532</v>
      </c>
      <c r="L14" s="113">
        <v>502</v>
      </c>
      <c r="M14" s="113">
        <v>497</v>
      </c>
      <c r="N14" s="113">
        <v>467</v>
      </c>
      <c r="O14" s="87">
        <f>(C14+D14+E14+F14+G14+H14+I14+J14+K14+L14+M14+N14)/12</f>
        <v>525.16666666666663</v>
      </c>
      <c r="P14" s="88">
        <f t="shared" si="0"/>
        <v>6294.166666666667</v>
      </c>
      <c r="Q14" s="78"/>
    </row>
    <row r="15" spans="1:17" ht="15" x14ac:dyDescent="0.25">
      <c r="A15">
        <v>9</v>
      </c>
      <c r="B15" s="83" t="s">
        <v>22</v>
      </c>
      <c r="C15" s="113">
        <v>2837</v>
      </c>
      <c r="D15" s="113">
        <v>2903</v>
      </c>
      <c r="E15" s="113">
        <v>2955</v>
      </c>
      <c r="F15" s="113">
        <v>2782</v>
      </c>
      <c r="G15" s="113">
        <v>2699</v>
      </c>
      <c r="H15" s="113">
        <v>2648</v>
      </c>
      <c r="I15" s="113">
        <v>2762</v>
      </c>
      <c r="J15" s="113">
        <v>2721</v>
      </c>
      <c r="K15" s="113">
        <v>2553</v>
      </c>
      <c r="L15" s="113">
        <v>2549</v>
      </c>
      <c r="M15" s="113">
        <v>2578</v>
      </c>
      <c r="N15" s="113">
        <v>2645</v>
      </c>
      <c r="O15" s="87">
        <f t="shared" si="1"/>
        <v>2719.3333333333335</v>
      </c>
      <c r="P15" s="88">
        <f t="shared" si="0"/>
        <v>32514.333333333332</v>
      </c>
      <c r="Q15" s="78"/>
    </row>
    <row r="16" spans="1:17" ht="15" x14ac:dyDescent="0.25">
      <c r="A16">
        <v>0</v>
      </c>
      <c r="B16" s="83" t="s">
        <v>24</v>
      </c>
      <c r="C16" s="113">
        <v>10</v>
      </c>
      <c r="D16" s="113">
        <v>9</v>
      </c>
      <c r="E16" s="113">
        <v>15</v>
      </c>
      <c r="F16" s="113">
        <v>15</v>
      </c>
      <c r="G16" s="113">
        <v>15</v>
      </c>
      <c r="H16" s="113">
        <v>13</v>
      </c>
      <c r="I16" s="113">
        <v>13</v>
      </c>
      <c r="J16" s="113">
        <v>10</v>
      </c>
      <c r="K16" s="113">
        <v>11</v>
      </c>
      <c r="L16" s="113">
        <v>12</v>
      </c>
      <c r="M16" s="113">
        <v>10</v>
      </c>
      <c r="N16" s="113">
        <v>8</v>
      </c>
      <c r="O16" s="87">
        <f t="shared" si="1"/>
        <v>11.75</v>
      </c>
      <c r="P16" s="88">
        <f t="shared" si="0"/>
        <v>142.75</v>
      </c>
      <c r="Q16" s="78"/>
    </row>
    <row r="17" spans="1:17" ht="15" x14ac:dyDescent="0.25">
      <c r="A17" s="74" t="s">
        <v>52</v>
      </c>
      <c r="B17" s="89" t="s">
        <v>25</v>
      </c>
      <c r="C17" s="113">
        <v>1421</v>
      </c>
      <c r="D17" s="113">
        <v>1516</v>
      </c>
      <c r="E17" s="113">
        <v>1643</v>
      </c>
      <c r="F17" s="113">
        <v>1522</v>
      </c>
      <c r="G17" s="113">
        <v>1486</v>
      </c>
      <c r="H17" s="113">
        <v>1921</v>
      </c>
      <c r="I17" s="113">
        <v>1996</v>
      </c>
      <c r="J17" s="113">
        <v>2012</v>
      </c>
      <c r="K17" s="113">
        <v>1959</v>
      </c>
      <c r="L17" s="113">
        <v>1644</v>
      </c>
      <c r="M17" s="113">
        <v>1422</v>
      </c>
      <c r="N17" s="113">
        <v>1232</v>
      </c>
      <c r="O17" s="87">
        <f t="shared" si="1"/>
        <v>1647.8333333333333</v>
      </c>
      <c r="P17" s="88">
        <f t="shared" si="0"/>
        <v>20000.833333333332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16519</v>
      </c>
      <c r="D20" s="20">
        <f t="shared" si="2"/>
        <v>16632</v>
      </c>
      <c r="E20" s="20">
        <f t="shared" si="2"/>
        <v>16835</v>
      </c>
      <c r="F20" s="20">
        <f t="shared" si="2"/>
        <v>16024</v>
      </c>
      <c r="G20" s="112">
        <f>SUM(G7:G19)</f>
        <v>15669</v>
      </c>
      <c r="H20" s="20">
        <f t="shared" si="2"/>
        <v>16502</v>
      </c>
      <c r="I20" s="20">
        <f t="shared" si="2"/>
        <v>17067</v>
      </c>
      <c r="J20" s="20">
        <f t="shared" si="2"/>
        <v>16958</v>
      </c>
      <c r="K20" s="20">
        <f>SUM(K7:K19)</f>
        <v>15845</v>
      </c>
      <c r="L20" s="20">
        <f t="shared" si="2"/>
        <v>14712</v>
      </c>
      <c r="M20" s="20">
        <f>SUM(M7:M19)</f>
        <v>14325</v>
      </c>
      <c r="N20" s="20">
        <f>SUM(N7:N19)</f>
        <v>13878</v>
      </c>
      <c r="O20" s="87">
        <f>(C20+D20+E20+F20+G20+H20+I20+J20+K20+L20+M20+N20)/12</f>
        <v>15913.833333333334</v>
      </c>
      <c r="P20" s="94">
        <f t="shared" si="0"/>
        <v>190360.83333333334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3">
        <v>261</v>
      </c>
      <c r="D32" s="113">
        <v>260</v>
      </c>
      <c r="E32" s="113">
        <v>242</v>
      </c>
      <c r="F32" s="113">
        <v>227</v>
      </c>
      <c r="G32" s="113">
        <v>217</v>
      </c>
      <c r="H32" s="113">
        <v>223</v>
      </c>
      <c r="I32" s="113">
        <v>217</v>
      </c>
      <c r="J32" s="113">
        <v>214</v>
      </c>
      <c r="K32" s="113">
        <v>211</v>
      </c>
      <c r="L32" s="113">
        <v>193</v>
      </c>
      <c r="M32" s="113">
        <v>169</v>
      </c>
      <c r="N32" s="115">
        <v>167</v>
      </c>
      <c r="O32" s="87">
        <f>(C32+D32+E32+F32+G32+H32+I32+J32+K32+L32+M32+N32)/12</f>
        <v>216.75</v>
      </c>
      <c r="P32" s="104"/>
      <c r="Q32" s="78"/>
    </row>
    <row r="33" spans="2:17" ht="15" x14ac:dyDescent="0.25">
      <c r="B33" s="83" t="s">
        <v>16</v>
      </c>
      <c r="C33" s="113">
        <v>794</v>
      </c>
      <c r="D33" s="113">
        <v>771</v>
      </c>
      <c r="E33" s="113">
        <v>767</v>
      </c>
      <c r="F33" s="113">
        <v>762</v>
      </c>
      <c r="G33" s="113">
        <v>756</v>
      </c>
      <c r="H33" s="113">
        <v>1100</v>
      </c>
      <c r="I33" s="113">
        <v>1275</v>
      </c>
      <c r="J33" s="113">
        <v>1273</v>
      </c>
      <c r="K33" s="113">
        <v>956</v>
      </c>
      <c r="L33" s="113">
        <v>685</v>
      </c>
      <c r="M33" s="113">
        <v>663</v>
      </c>
      <c r="N33" s="115">
        <v>716</v>
      </c>
      <c r="O33" s="87">
        <f t="shared" ref="O33:O42" si="3">(C33+D33+E33+F33+G33+H33+I33+J33+K33+L33+M33+N33)/12</f>
        <v>876.5</v>
      </c>
      <c r="P33" s="104"/>
      <c r="Q33" s="78"/>
    </row>
    <row r="34" spans="2:17" ht="15" x14ac:dyDescent="0.25">
      <c r="B34" s="83" t="s">
        <v>17</v>
      </c>
      <c r="C34" s="113">
        <v>983</v>
      </c>
      <c r="D34" s="113">
        <v>985</v>
      </c>
      <c r="E34" s="113">
        <v>991</v>
      </c>
      <c r="F34" s="113">
        <v>958</v>
      </c>
      <c r="G34" s="113">
        <v>955</v>
      </c>
      <c r="H34" s="113">
        <v>947</v>
      </c>
      <c r="I34" s="113">
        <v>926</v>
      </c>
      <c r="J34" s="113">
        <v>958</v>
      </c>
      <c r="K34" s="113">
        <v>878</v>
      </c>
      <c r="L34" s="113">
        <v>823</v>
      </c>
      <c r="M34" s="113">
        <v>782</v>
      </c>
      <c r="N34" s="115">
        <v>747</v>
      </c>
      <c r="O34" s="87">
        <f t="shared" si="3"/>
        <v>911.08333333333337</v>
      </c>
      <c r="P34" s="104"/>
      <c r="Q34" s="78"/>
    </row>
    <row r="35" spans="2:17" ht="15" x14ac:dyDescent="0.25">
      <c r="B35" s="83" t="s">
        <v>18</v>
      </c>
      <c r="C35" s="113">
        <v>2564</v>
      </c>
      <c r="D35" s="113">
        <v>2535</v>
      </c>
      <c r="E35" s="113">
        <v>2574</v>
      </c>
      <c r="F35" s="113">
        <v>2447</v>
      </c>
      <c r="G35" s="113">
        <v>2428</v>
      </c>
      <c r="H35" s="113">
        <v>2443</v>
      </c>
      <c r="I35" s="113">
        <v>2534</v>
      </c>
      <c r="J35" s="113">
        <v>2496</v>
      </c>
      <c r="K35" s="113">
        <v>2299</v>
      </c>
      <c r="L35" s="113">
        <v>2207</v>
      </c>
      <c r="M35" s="113">
        <v>2133</v>
      </c>
      <c r="N35" s="115">
        <v>2024</v>
      </c>
      <c r="O35" s="87">
        <f t="shared" si="3"/>
        <v>2390.3333333333335</v>
      </c>
      <c r="P35" s="104"/>
      <c r="Q35" s="78"/>
    </row>
    <row r="36" spans="2:17" ht="15" x14ac:dyDescent="0.25">
      <c r="B36" s="89" t="s">
        <v>19</v>
      </c>
      <c r="C36" s="113">
        <v>1308</v>
      </c>
      <c r="D36" s="113">
        <v>1293</v>
      </c>
      <c r="E36" s="113">
        <v>1340</v>
      </c>
      <c r="F36" s="113">
        <v>1296</v>
      </c>
      <c r="G36" s="113">
        <v>1270</v>
      </c>
      <c r="H36" s="113">
        <v>1465</v>
      </c>
      <c r="I36" s="113">
        <v>1563</v>
      </c>
      <c r="J36" s="113">
        <v>1558</v>
      </c>
      <c r="K36" s="113">
        <v>1373</v>
      </c>
      <c r="L36" s="113">
        <v>1275</v>
      </c>
      <c r="M36" s="113">
        <v>1210</v>
      </c>
      <c r="N36" s="115">
        <v>1143</v>
      </c>
      <c r="O36" s="87">
        <f t="shared" si="3"/>
        <v>1341.1666666666667</v>
      </c>
      <c r="P36" s="104"/>
      <c r="Q36" s="78"/>
    </row>
    <row r="37" spans="2:17" ht="15" x14ac:dyDescent="0.25">
      <c r="B37" s="90" t="s">
        <v>20</v>
      </c>
      <c r="C37" s="113">
        <v>4</v>
      </c>
      <c r="D37" s="113">
        <v>5</v>
      </c>
      <c r="E37" s="113">
        <v>5</v>
      </c>
      <c r="F37" s="113">
        <v>5</v>
      </c>
      <c r="G37" s="113">
        <v>4</v>
      </c>
      <c r="H37" s="113">
        <v>2</v>
      </c>
      <c r="I37" s="113">
        <v>1</v>
      </c>
      <c r="J37" s="113">
        <v>2</v>
      </c>
      <c r="K37" s="113">
        <v>2</v>
      </c>
      <c r="L37" s="113">
        <v>2</v>
      </c>
      <c r="M37" s="113">
        <v>2</v>
      </c>
      <c r="N37" s="115">
        <v>2</v>
      </c>
      <c r="O37" s="87">
        <f t="shared" si="3"/>
        <v>3</v>
      </c>
      <c r="P37" s="104"/>
      <c r="Q37" s="78"/>
    </row>
    <row r="38" spans="2:17" ht="15" x14ac:dyDescent="0.25">
      <c r="B38" s="83" t="s">
        <v>21</v>
      </c>
      <c r="C38" s="113">
        <v>106</v>
      </c>
      <c r="D38" s="113">
        <v>109</v>
      </c>
      <c r="E38" s="113">
        <v>105</v>
      </c>
      <c r="F38" s="113">
        <v>97</v>
      </c>
      <c r="G38" s="113">
        <v>97</v>
      </c>
      <c r="H38" s="113">
        <v>101</v>
      </c>
      <c r="I38" s="113">
        <v>97</v>
      </c>
      <c r="J38" s="113">
        <v>98</v>
      </c>
      <c r="K38" s="113">
        <v>94</v>
      </c>
      <c r="L38" s="113">
        <v>91</v>
      </c>
      <c r="M38" s="113">
        <v>86</v>
      </c>
      <c r="N38" s="115">
        <v>81</v>
      </c>
      <c r="O38" s="87">
        <f t="shared" si="3"/>
        <v>96.833333333333329</v>
      </c>
      <c r="P38" s="104"/>
      <c r="Q38" s="78"/>
    </row>
    <row r="39" spans="2:17" ht="15" x14ac:dyDescent="0.25">
      <c r="B39" s="83" t="s">
        <v>23</v>
      </c>
      <c r="C39" s="113">
        <v>53</v>
      </c>
      <c r="D39" s="113">
        <v>58</v>
      </c>
      <c r="E39" s="113">
        <v>58</v>
      </c>
      <c r="F39" s="113">
        <v>53</v>
      </c>
      <c r="G39" s="113">
        <v>50</v>
      </c>
      <c r="H39" s="113">
        <v>60</v>
      </c>
      <c r="I39" s="113">
        <v>59</v>
      </c>
      <c r="J39" s="113">
        <v>60</v>
      </c>
      <c r="K39" s="113">
        <v>53</v>
      </c>
      <c r="L39" s="113">
        <v>45</v>
      </c>
      <c r="M39" s="113">
        <v>41</v>
      </c>
      <c r="N39" s="115">
        <v>37</v>
      </c>
      <c r="O39" s="87">
        <f t="shared" si="3"/>
        <v>52.25</v>
      </c>
      <c r="P39" s="104"/>
      <c r="Q39" s="78"/>
    </row>
    <row r="40" spans="2:17" ht="15" x14ac:dyDescent="0.25">
      <c r="B40" s="83" t="s">
        <v>22</v>
      </c>
      <c r="C40" s="113">
        <v>1166</v>
      </c>
      <c r="D40" s="113">
        <v>1173</v>
      </c>
      <c r="E40" s="113">
        <v>1151</v>
      </c>
      <c r="F40" s="113">
        <v>1089</v>
      </c>
      <c r="G40" s="113">
        <v>1062</v>
      </c>
      <c r="H40" s="113">
        <v>1109</v>
      </c>
      <c r="I40" s="113">
        <v>1242</v>
      </c>
      <c r="J40" s="113">
        <v>1213</v>
      </c>
      <c r="K40" s="113">
        <v>1065</v>
      </c>
      <c r="L40" s="113">
        <v>1056</v>
      </c>
      <c r="M40" s="113">
        <v>1056</v>
      </c>
      <c r="N40" s="115">
        <v>1043</v>
      </c>
      <c r="O40" s="87">
        <f t="shared" si="3"/>
        <v>1118.75</v>
      </c>
      <c r="P40" s="104"/>
      <c r="Q40" s="78"/>
    </row>
    <row r="41" spans="2:17" ht="15" x14ac:dyDescent="0.25">
      <c r="B41" s="89" t="s">
        <v>24</v>
      </c>
      <c r="C41" s="113">
        <v>0</v>
      </c>
      <c r="D41" s="113">
        <v>0</v>
      </c>
      <c r="E41" s="113">
        <v>1</v>
      </c>
      <c r="F41" s="113">
        <v>1</v>
      </c>
      <c r="G41" s="113">
        <v>1</v>
      </c>
      <c r="H41" s="113">
        <v>2</v>
      </c>
      <c r="I41" s="113">
        <v>1</v>
      </c>
      <c r="J41" s="113">
        <v>0</v>
      </c>
      <c r="K41" s="113">
        <v>0</v>
      </c>
      <c r="L41" s="113">
        <v>0</v>
      </c>
      <c r="M41" s="113">
        <v>0</v>
      </c>
      <c r="N41" s="115">
        <v>0</v>
      </c>
      <c r="O41" s="87">
        <f t="shared" si="3"/>
        <v>0.5</v>
      </c>
      <c r="P41" s="104"/>
      <c r="Q41" s="78"/>
    </row>
    <row r="42" spans="2:17" ht="15" x14ac:dyDescent="0.25">
      <c r="B42" s="89" t="s">
        <v>25</v>
      </c>
      <c r="C42" s="113">
        <v>722</v>
      </c>
      <c r="D42" s="113">
        <v>762</v>
      </c>
      <c r="E42" s="113">
        <v>825</v>
      </c>
      <c r="F42" s="113">
        <v>771</v>
      </c>
      <c r="G42" s="113">
        <v>768</v>
      </c>
      <c r="H42" s="113">
        <v>1130</v>
      </c>
      <c r="I42" s="113">
        <v>1177</v>
      </c>
      <c r="J42" s="113">
        <v>1180</v>
      </c>
      <c r="K42" s="113">
        <v>1164</v>
      </c>
      <c r="L42" s="113">
        <v>921</v>
      </c>
      <c r="M42" s="113">
        <v>754</v>
      </c>
      <c r="N42" s="115">
        <v>645</v>
      </c>
      <c r="O42" s="87">
        <f t="shared" si="3"/>
        <v>901.58333333333337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7961</v>
      </c>
      <c r="D45" s="20">
        <f t="shared" si="4"/>
        <v>7951</v>
      </c>
      <c r="E45" s="20">
        <f t="shared" si="4"/>
        <v>8059</v>
      </c>
      <c r="F45" s="20">
        <f t="shared" si="4"/>
        <v>7706</v>
      </c>
      <c r="G45" s="20">
        <f>SUM(G32:G44)</f>
        <v>7608</v>
      </c>
      <c r="H45" s="20">
        <f t="shared" si="4"/>
        <v>8582</v>
      </c>
      <c r="I45" s="20">
        <f t="shared" si="4"/>
        <v>9092</v>
      </c>
      <c r="J45" s="20">
        <f t="shared" si="4"/>
        <v>9052</v>
      </c>
      <c r="K45" s="20">
        <f t="shared" si="4"/>
        <v>8095</v>
      </c>
      <c r="L45" s="20">
        <f t="shared" si="4"/>
        <v>7298</v>
      </c>
      <c r="M45" s="20">
        <f t="shared" si="4"/>
        <v>6896</v>
      </c>
      <c r="N45" s="20">
        <f t="shared" si="4"/>
        <v>6605</v>
      </c>
      <c r="O45" s="87">
        <f>(C45+D45+E45+F45+G45+H45+I45+J45+K45+L45+M45+N45)/12</f>
        <v>7908.75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0.48192989890429205</v>
      </c>
      <c r="D47" s="26">
        <f t="shared" si="5"/>
        <v>0.47805435305435307</v>
      </c>
      <c r="E47" s="26">
        <f t="shared" si="5"/>
        <v>0.47870507870507872</v>
      </c>
      <c r="F47" s="26">
        <f t="shared" si="5"/>
        <v>0.48090364453320023</v>
      </c>
      <c r="G47" s="26">
        <f t="shared" si="5"/>
        <v>0.48554470610760098</v>
      </c>
      <c r="H47" s="26">
        <f t="shared" si="5"/>
        <v>0.52005817476669491</v>
      </c>
      <c r="I47" s="26">
        <f t="shared" si="5"/>
        <v>0.53272397023495632</v>
      </c>
      <c r="J47" s="26">
        <f t="shared" si="5"/>
        <v>0.53378936195306048</v>
      </c>
      <c r="K47" s="26">
        <f t="shared" si="5"/>
        <v>0.51088671505206695</v>
      </c>
      <c r="L47" s="26">
        <f t="shared" si="5"/>
        <v>0.49605764002175096</v>
      </c>
      <c r="M47" s="26">
        <f t="shared" si="5"/>
        <v>0.48139616055846424</v>
      </c>
      <c r="N47" s="26">
        <f t="shared" si="5"/>
        <v>0.47593313157515493</v>
      </c>
      <c r="O47" s="26">
        <f>O45/O20</f>
        <v>0.49697328320224543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69" zoomScaleNormal="69" workbookViewId="0">
      <selection activeCell="B58" sqref="B58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3" width="7.85546875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493</v>
      </c>
      <c r="D7" s="110">
        <v>550</v>
      </c>
      <c r="E7" s="110">
        <v>556</v>
      </c>
      <c r="F7" s="110">
        <v>563</v>
      </c>
      <c r="G7" s="110">
        <v>550</v>
      </c>
      <c r="H7" s="110">
        <v>562</v>
      </c>
      <c r="I7" s="110">
        <v>572</v>
      </c>
      <c r="J7" s="46">
        <v>797</v>
      </c>
      <c r="K7" s="110">
        <v>831</v>
      </c>
      <c r="L7" s="110">
        <v>812</v>
      </c>
      <c r="M7" s="110">
        <v>832</v>
      </c>
      <c r="N7" s="110">
        <v>795</v>
      </c>
      <c r="O7" s="87">
        <f>(C7+D7+E7+F7+G7+H7+I7+J7+K7+L7+M7+N7)/12</f>
        <v>659.41666666666663</v>
      </c>
      <c r="P7" s="88">
        <f t="shared" ref="P7:P20" si="0">(D7+E7+F7+G7+H7+I7+J7+K7+L7+M7+N7+O7)/1</f>
        <v>8079.416666666667</v>
      </c>
      <c r="Q7" s="78"/>
    </row>
    <row r="8" spans="1:17" ht="15" x14ac:dyDescent="0.25">
      <c r="A8">
        <v>2</v>
      </c>
      <c r="B8" s="83" t="s">
        <v>16</v>
      </c>
      <c r="C8" s="110">
        <v>1018</v>
      </c>
      <c r="D8" s="110">
        <v>1014</v>
      </c>
      <c r="E8" s="110">
        <v>978</v>
      </c>
      <c r="F8" s="110">
        <v>1154</v>
      </c>
      <c r="G8" s="110">
        <v>1400</v>
      </c>
      <c r="H8" s="110">
        <v>2087</v>
      </c>
      <c r="I8" s="110">
        <v>2357</v>
      </c>
      <c r="J8" s="46">
        <v>2500</v>
      </c>
      <c r="K8" s="110">
        <v>2283</v>
      </c>
      <c r="L8" s="110">
        <v>1687</v>
      </c>
      <c r="M8" s="110">
        <v>1439</v>
      </c>
      <c r="N8" s="110">
        <v>1416</v>
      </c>
      <c r="O8" s="87">
        <f t="shared" ref="O8:O17" si="1">(C8+D8+E8+F8+G8+H8+I8+J8+K8+L8+M8+N8)/12</f>
        <v>1611.0833333333333</v>
      </c>
      <c r="P8" s="88">
        <f t="shared" si="0"/>
        <v>19926.083333333332</v>
      </c>
      <c r="Q8" s="78"/>
    </row>
    <row r="9" spans="1:17" ht="15" x14ac:dyDescent="0.25">
      <c r="A9">
        <v>3</v>
      </c>
      <c r="B9" s="83" t="s">
        <v>17</v>
      </c>
      <c r="C9" s="110">
        <v>1367</v>
      </c>
      <c r="D9" s="110">
        <v>1387</v>
      </c>
      <c r="E9" s="110">
        <v>1354</v>
      </c>
      <c r="F9" s="110">
        <v>1489</v>
      </c>
      <c r="G9" s="110">
        <v>1555</v>
      </c>
      <c r="H9" s="110">
        <v>1661</v>
      </c>
      <c r="I9" s="110">
        <v>1709</v>
      </c>
      <c r="J9" s="46">
        <v>1789</v>
      </c>
      <c r="K9" s="110">
        <v>1795</v>
      </c>
      <c r="L9" s="110">
        <v>1747</v>
      </c>
      <c r="M9" s="110">
        <v>1740</v>
      </c>
      <c r="N9" s="110">
        <v>1702</v>
      </c>
      <c r="O9" s="87">
        <f t="shared" si="1"/>
        <v>1607.9166666666667</v>
      </c>
      <c r="P9" s="88">
        <f t="shared" si="0"/>
        <v>19535.916666666668</v>
      </c>
      <c r="Q9" s="78"/>
    </row>
    <row r="10" spans="1:17" ht="15" x14ac:dyDescent="0.25">
      <c r="A10">
        <v>4</v>
      </c>
      <c r="B10" s="83" t="s">
        <v>18</v>
      </c>
      <c r="C10" s="110">
        <v>2498</v>
      </c>
      <c r="D10" s="110">
        <v>2460</v>
      </c>
      <c r="E10" s="110">
        <v>2440</v>
      </c>
      <c r="F10" s="110">
        <v>2625</v>
      </c>
      <c r="G10" s="110">
        <v>2803</v>
      </c>
      <c r="H10" s="110">
        <v>2955</v>
      </c>
      <c r="I10" s="110">
        <v>3105</v>
      </c>
      <c r="J10" s="46">
        <v>3483</v>
      </c>
      <c r="K10" s="110">
        <v>3418</v>
      </c>
      <c r="L10" s="110">
        <v>3367</v>
      </c>
      <c r="M10" s="110">
        <v>3287</v>
      </c>
      <c r="N10" s="110">
        <v>3248</v>
      </c>
      <c r="O10" s="87">
        <f t="shared" si="1"/>
        <v>2974.0833333333335</v>
      </c>
      <c r="P10" s="88">
        <f t="shared" si="0"/>
        <v>36165.083333333336</v>
      </c>
      <c r="Q10" s="78"/>
    </row>
    <row r="11" spans="1:17" ht="15" x14ac:dyDescent="0.25">
      <c r="A11">
        <v>5</v>
      </c>
      <c r="B11" s="89" t="s">
        <v>19</v>
      </c>
      <c r="C11" s="110">
        <v>1910</v>
      </c>
      <c r="D11" s="110">
        <v>1929</v>
      </c>
      <c r="E11" s="110">
        <v>1926</v>
      </c>
      <c r="F11" s="110">
        <v>2054</v>
      </c>
      <c r="G11" s="110">
        <v>2133</v>
      </c>
      <c r="H11" s="110">
        <v>2345</v>
      </c>
      <c r="I11" s="110">
        <v>2355</v>
      </c>
      <c r="J11" s="46">
        <v>2321</v>
      </c>
      <c r="K11" s="110">
        <v>2189</v>
      </c>
      <c r="L11" s="110">
        <v>2055</v>
      </c>
      <c r="M11" s="110">
        <v>2063</v>
      </c>
      <c r="N11" s="110">
        <v>1985</v>
      </c>
      <c r="O11" s="87">
        <f t="shared" si="1"/>
        <v>2105.4166666666665</v>
      </c>
      <c r="P11" s="88">
        <f t="shared" si="0"/>
        <v>25460.416666666668</v>
      </c>
      <c r="Q11" s="78"/>
    </row>
    <row r="12" spans="1:17" ht="15" x14ac:dyDescent="0.25">
      <c r="A12">
        <v>6</v>
      </c>
      <c r="B12" s="90" t="s">
        <v>20</v>
      </c>
      <c r="C12" s="110">
        <v>22</v>
      </c>
      <c r="D12" s="110">
        <v>21</v>
      </c>
      <c r="E12" s="110">
        <v>21</v>
      </c>
      <c r="F12" s="110">
        <v>21</v>
      </c>
      <c r="G12" s="110">
        <v>21</v>
      </c>
      <c r="H12" s="110">
        <v>17</v>
      </c>
      <c r="I12" s="110">
        <v>17</v>
      </c>
      <c r="J12" s="46">
        <v>19</v>
      </c>
      <c r="K12" s="110">
        <v>18</v>
      </c>
      <c r="L12" s="110">
        <v>18</v>
      </c>
      <c r="M12" s="44">
        <v>18</v>
      </c>
      <c r="N12" s="110">
        <v>19</v>
      </c>
      <c r="O12" s="87">
        <f t="shared" si="1"/>
        <v>19.333333333333332</v>
      </c>
      <c r="P12" s="88">
        <f t="shared" si="0"/>
        <v>229.33333333333334</v>
      </c>
      <c r="Q12" s="78"/>
    </row>
    <row r="13" spans="1:17" ht="15" x14ac:dyDescent="0.25">
      <c r="A13">
        <v>7</v>
      </c>
      <c r="B13" s="83" t="s">
        <v>21</v>
      </c>
      <c r="C13" s="110">
        <v>2245</v>
      </c>
      <c r="D13" s="110">
        <v>2265</v>
      </c>
      <c r="E13" s="110">
        <v>2248</v>
      </c>
      <c r="F13" s="110">
        <v>2488</v>
      </c>
      <c r="G13" s="110">
        <v>2560</v>
      </c>
      <c r="H13" s="110">
        <v>2526</v>
      </c>
      <c r="I13" s="110">
        <v>2413</v>
      </c>
      <c r="J13" s="46">
        <v>2355</v>
      </c>
      <c r="K13" s="110">
        <v>2366</v>
      </c>
      <c r="L13" s="110">
        <v>2256</v>
      </c>
      <c r="M13" s="110">
        <v>2254</v>
      </c>
      <c r="N13" s="110">
        <v>2259</v>
      </c>
      <c r="O13" s="87">
        <f t="shared" si="1"/>
        <v>2352.9166666666665</v>
      </c>
      <c r="P13" s="88">
        <f t="shared" si="0"/>
        <v>28342.916666666668</v>
      </c>
      <c r="Q13" s="78"/>
    </row>
    <row r="14" spans="1:17" ht="15" x14ac:dyDescent="0.25">
      <c r="A14">
        <v>8</v>
      </c>
      <c r="B14" s="83" t="s">
        <v>23</v>
      </c>
      <c r="C14" s="110">
        <v>549</v>
      </c>
      <c r="D14" s="110">
        <v>564</v>
      </c>
      <c r="E14" s="110">
        <v>551</v>
      </c>
      <c r="F14" s="110">
        <v>603</v>
      </c>
      <c r="G14" s="110">
        <v>623</v>
      </c>
      <c r="H14" s="110">
        <v>656</v>
      </c>
      <c r="I14" s="110">
        <v>624</v>
      </c>
      <c r="J14" s="46">
        <v>603</v>
      </c>
      <c r="K14" s="110">
        <v>586</v>
      </c>
      <c r="L14" s="110">
        <v>561</v>
      </c>
      <c r="M14" s="110">
        <v>554</v>
      </c>
      <c r="N14" s="110">
        <v>548</v>
      </c>
      <c r="O14" s="87">
        <f>(C14+D14+E14+F14+G14+H14+I14+J14+K14+L14+M14+N14)/12</f>
        <v>585.16666666666663</v>
      </c>
      <c r="P14" s="88">
        <f t="shared" si="0"/>
        <v>7058.166666666667</v>
      </c>
      <c r="Q14" s="78"/>
    </row>
    <row r="15" spans="1:17" ht="15" x14ac:dyDescent="0.25">
      <c r="A15">
        <v>9</v>
      </c>
      <c r="B15" s="83" t="s">
        <v>22</v>
      </c>
      <c r="C15" s="110">
        <v>2947</v>
      </c>
      <c r="D15" s="110">
        <v>2949</v>
      </c>
      <c r="E15" s="110">
        <v>2846</v>
      </c>
      <c r="F15" s="110">
        <v>2959</v>
      </c>
      <c r="G15" s="110">
        <v>2930</v>
      </c>
      <c r="H15" s="110">
        <v>2830</v>
      </c>
      <c r="I15" s="110">
        <v>2785</v>
      </c>
      <c r="J15" s="46">
        <v>2683</v>
      </c>
      <c r="K15" s="110">
        <v>2609</v>
      </c>
      <c r="L15" s="110">
        <v>2509</v>
      </c>
      <c r="M15" s="110">
        <v>2509</v>
      </c>
      <c r="N15" s="110">
        <v>2665</v>
      </c>
      <c r="O15" s="87">
        <f t="shared" si="1"/>
        <v>2768.4166666666665</v>
      </c>
      <c r="P15" s="88">
        <f t="shared" si="0"/>
        <v>33042.416666666664</v>
      </c>
      <c r="Q15" s="78"/>
    </row>
    <row r="16" spans="1:17" ht="15" x14ac:dyDescent="0.25">
      <c r="A16">
        <v>0</v>
      </c>
      <c r="B16" s="83" t="s">
        <v>24</v>
      </c>
      <c r="C16" s="110">
        <v>12</v>
      </c>
      <c r="D16" s="110">
        <v>11</v>
      </c>
      <c r="E16" s="110">
        <v>10</v>
      </c>
      <c r="F16" s="110">
        <v>10</v>
      </c>
      <c r="G16" s="110">
        <v>11</v>
      </c>
      <c r="H16" s="110">
        <v>10</v>
      </c>
      <c r="I16" s="110">
        <v>8</v>
      </c>
      <c r="J16" s="46">
        <v>7</v>
      </c>
      <c r="K16" s="110">
        <v>8</v>
      </c>
      <c r="L16" s="110">
        <v>9</v>
      </c>
      <c r="M16" s="110">
        <v>9</v>
      </c>
      <c r="N16" s="110">
        <v>9</v>
      </c>
      <c r="O16" s="87">
        <f t="shared" si="1"/>
        <v>9.5</v>
      </c>
      <c r="P16" s="88">
        <f t="shared" si="0"/>
        <v>111.5</v>
      </c>
      <c r="Q16" s="78"/>
    </row>
    <row r="17" spans="1:17" ht="15" x14ac:dyDescent="0.25">
      <c r="A17" s="74" t="s">
        <v>52</v>
      </c>
      <c r="B17" s="89" t="s">
        <v>25</v>
      </c>
      <c r="C17" s="110">
        <v>1184</v>
      </c>
      <c r="D17" s="110">
        <v>1117</v>
      </c>
      <c r="E17" s="110">
        <v>1031</v>
      </c>
      <c r="F17" s="110">
        <v>1149</v>
      </c>
      <c r="G17" s="110">
        <v>1412</v>
      </c>
      <c r="H17" s="110">
        <v>1371</v>
      </c>
      <c r="I17" s="110">
        <v>1524</v>
      </c>
      <c r="J17" s="46">
        <v>1614</v>
      </c>
      <c r="K17" s="110">
        <v>1694</v>
      </c>
      <c r="L17" s="110">
        <v>1566</v>
      </c>
      <c r="M17" s="110">
        <v>1480</v>
      </c>
      <c r="N17" s="110">
        <v>1327</v>
      </c>
      <c r="O17" s="87">
        <f t="shared" si="1"/>
        <v>1372.4166666666667</v>
      </c>
      <c r="P17" s="88">
        <f t="shared" si="0"/>
        <v>16657.416666666668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14245</v>
      </c>
      <c r="D20" s="20">
        <f t="shared" si="2"/>
        <v>14267</v>
      </c>
      <c r="E20" s="20">
        <f t="shared" si="2"/>
        <v>13961</v>
      </c>
      <c r="F20" s="20">
        <f t="shared" si="2"/>
        <v>15115</v>
      </c>
      <c r="G20" s="20">
        <f>SUM(G7:G19)</f>
        <v>15998</v>
      </c>
      <c r="H20" s="20">
        <f t="shared" si="2"/>
        <v>17020</v>
      </c>
      <c r="I20" s="20">
        <f t="shared" si="2"/>
        <v>17469</v>
      </c>
      <c r="J20" s="20">
        <f t="shared" si="2"/>
        <v>18171</v>
      </c>
      <c r="K20" s="20">
        <f>SUM(K7:K19)</f>
        <v>17797</v>
      </c>
      <c r="L20" s="20">
        <f t="shared" si="2"/>
        <v>16587</v>
      </c>
      <c r="M20" s="20">
        <f>SUM(M7:M19)</f>
        <v>16185</v>
      </c>
      <c r="N20" s="20">
        <f>SUM(N7:N19)</f>
        <v>15973</v>
      </c>
      <c r="O20" s="87">
        <f>(C20+D20+E20+F20+G20+H20+I20+J20+K20+L20+M20+N20)/12</f>
        <v>16065.666666666666</v>
      </c>
      <c r="P20" s="94">
        <f t="shared" si="0"/>
        <v>194608.66666666666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158</v>
      </c>
      <c r="D32" s="110">
        <v>181</v>
      </c>
      <c r="E32" s="44">
        <v>182</v>
      </c>
      <c r="F32" s="110">
        <v>178</v>
      </c>
      <c r="G32" s="110">
        <v>169</v>
      </c>
      <c r="H32" s="110">
        <v>177</v>
      </c>
      <c r="I32" s="110">
        <v>187</v>
      </c>
      <c r="J32">
        <v>282</v>
      </c>
      <c r="K32" s="110">
        <v>295</v>
      </c>
      <c r="L32">
        <v>281</v>
      </c>
      <c r="M32" s="110">
        <v>277</v>
      </c>
      <c r="N32" s="111">
        <v>262</v>
      </c>
      <c r="O32" s="87">
        <f>(C32+D32+E32+F32+G32+H32+I32+J32+K32+L32+M32+N32)/12</f>
        <v>219.08333333333334</v>
      </c>
      <c r="P32" s="104"/>
      <c r="Q32" s="78"/>
    </row>
    <row r="33" spans="2:17" ht="15" x14ac:dyDescent="0.25">
      <c r="B33" s="83" t="s">
        <v>16</v>
      </c>
      <c r="C33" s="110">
        <v>583</v>
      </c>
      <c r="D33" s="110">
        <v>578</v>
      </c>
      <c r="E33" s="44">
        <v>553</v>
      </c>
      <c r="F33" s="110">
        <v>652</v>
      </c>
      <c r="G33" s="110">
        <v>804</v>
      </c>
      <c r="H33" s="110">
        <v>1351</v>
      </c>
      <c r="I33" s="110">
        <v>1576</v>
      </c>
      <c r="J33">
        <v>1693</v>
      </c>
      <c r="K33" s="110">
        <v>1492</v>
      </c>
      <c r="L33">
        <v>1031</v>
      </c>
      <c r="M33" s="110">
        <v>831</v>
      </c>
      <c r="N33" s="111">
        <v>821</v>
      </c>
      <c r="O33" s="87">
        <f t="shared" ref="O33:O42" si="3">(C33+D33+E33+F33+G33+H33+I33+J33+K33+L33+M33+N33)/12</f>
        <v>997.08333333333337</v>
      </c>
      <c r="P33" s="104"/>
      <c r="Q33" s="78"/>
    </row>
    <row r="34" spans="2:17" ht="15" x14ac:dyDescent="0.25">
      <c r="B34" s="83" t="s">
        <v>17</v>
      </c>
      <c r="C34" s="110">
        <v>749</v>
      </c>
      <c r="D34" s="110">
        <v>751</v>
      </c>
      <c r="E34" s="44">
        <v>746</v>
      </c>
      <c r="F34" s="110">
        <v>818</v>
      </c>
      <c r="G34" s="110">
        <v>834</v>
      </c>
      <c r="H34" s="110">
        <v>900</v>
      </c>
      <c r="I34" s="110">
        <v>931</v>
      </c>
      <c r="J34">
        <v>1019</v>
      </c>
      <c r="K34" s="110">
        <v>1016</v>
      </c>
      <c r="L34">
        <v>996</v>
      </c>
      <c r="M34" s="110">
        <v>989</v>
      </c>
      <c r="N34" s="111">
        <v>958</v>
      </c>
      <c r="O34" s="87">
        <f t="shared" si="3"/>
        <v>892.25</v>
      </c>
      <c r="P34" s="104"/>
      <c r="Q34" s="78"/>
    </row>
    <row r="35" spans="2:17" ht="15" x14ac:dyDescent="0.25">
      <c r="B35" s="83" t="s">
        <v>18</v>
      </c>
      <c r="C35" s="110">
        <v>1966</v>
      </c>
      <c r="D35" s="110">
        <v>1940</v>
      </c>
      <c r="E35" s="44">
        <v>1924</v>
      </c>
      <c r="F35" s="110">
        <v>2048</v>
      </c>
      <c r="G35" s="110">
        <v>2167</v>
      </c>
      <c r="H35" s="110">
        <v>2303</v>
      </c>
      <c r="I35" s="110">
        <v>2462</v>
      </c>
      <c r="J35">
        <v>2709</v>
      </c>
      <c r="K35" s="110">
        <v>2651</v>
      </c>
      <c r="L35">
        <v>2602</v>
      </c>
      <c r="M35" s="110">
        <v>2519</v>
      </c>
      <c r="N35" s="111">
        <v>2497</v>
      </c>
      <c r="O35" s="87">
        <f t="shared" si="3"/>
        <v>2315.6666666666665</v>
      </c>
      <c r="P35" s="104"/>
      <c r="Q35" s="78"/>
    </row>
    <row r="36" spans="2:17" ht="15" x14ac:dyDescent="0.25">
      <c r="B36" s="89" t="s">
        <v>19</v>
      </c>
      <c r="C36" s="110">
        <v>1230</v>
      </c>
      <c r="D36" s="110">
        <v>1256</v>
      </c>
      <c r="E36" s="44">
        <v>1252</v>
      </c>
      <c r="F36" s="110">
        <v>1333</v>
      </c>
      <c r="G36" s="110">
        <v>1426</v>
      </c>
      <c r="H36" s="110">
        <v>1640</v>
      </c>
      <c r="I36" s="110">
        <v>1672</v>
      </c>
      <c r="J36">
        <v>1661</v>
      </c>
      <c r="K36" s="110">
        <v>1509</v>
      </c>
      <c r="L36">
        <v>1391</v>
      </c>
      <c r="M36" s="110">
        <v>1383</v>
      </c>
      <c r="N36" s="111">
        <v>1264</v>
      </c>
      <c r="O36" s="87">
        <f t="shared" si="3"/>
        <v>1418.0833333333333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1</v>
      </c>
      <c r="F37" s="110">
        <v>0</v>
      </c>
      <c r="G37" s="110">
        <v>0</v>
      </c>
      <c r="H37" s="110">
        <v>0</v>
      </c>
      <c r="I37" s="110">
        <v>0</v>
      </c>
      <c r="J37">
        <v>1</v>
      </c>
      <c r="K37" s="110">
        <v>0</v>
      </c>
      <c r="L37">
        <v>0</v>
      </c>
      <c r="M37" s="110">
        <v>1</v>
      </c>
      <c r="N37" s="111">
        <v>3</v>
      </c>
      <c r="O37" s="87">
        <f t="shared" si="3"/>
        <v>0.5</v>
      </c>
      <c r="P37" s="104"/>
      <c r="Q37" s="78"/>
    </row>
    <row r="38" spans="2:17" ht="15" x14ac:dyDescent="0.25">
      <c r="B38" s="83" t="s">
        <v>21</v>
      </c>
      <c r="C38" s="110">
        <v>130</v>
      </c>
      <c r="D38" s="110">
        <v>121</v>
      </c>
      <c r="E38" s="44">
        <v>119</v>
      </c>
      <c r="F38" s="110">
        <v>118</v>
      </c>
      <c r="G38" s="110">
        <v>131</v>
      </c>
      <c r="H38" s="110">
        <v>129</v>
      </c>
      <c r="I38" s="110">
        <v>121</v>
      </c>
      <c r="J38">
        <v>118</v>
      </c>
      <c r="K38" s="110">
        <v>122</v>
      </c>
      <c r="L38">
        <v>116</v>
      </c>
      <c r="M38" s="110">
        <v>118</v>
      </c>
      <c r="N38" s="111">
        <v>112</v>
      </c>
      <c r="O38" s="87">
        <f t="shared" si="3"/>
        <v>121.25</v>
      </c>
      <c r="P38" s="104"/>
      <c r="Q38" s="78"/>
    </row>
    <row r="39" spans="2:17" ht="15" x14ac:dyDescent="0.25">
      <c r="B39" s="83" t="s">
        <v>23</v>
      </c>
      <c r="C39" s="110">
        <v>56</v>
      </c>
      <c r="D39" s="110">
        <v>56</v>
      </c>
      <c r="E39" s="44">
        <v>55</v>
      </c>
      <c r="F39" s="110">
        <v>61</v>
      </c>
      <c r="G39" s="110">
        <v>61</v>
      </c>
      <c r="H39" s="110">
        <v>67</v>
      </c>
      <c r="I39" s="110">
        <v>74</v>
      </c>
      <c r="J39">
        <v>75</v>
      </c>
      <c r="K39" s="110">
        <v>64</v>
      </c>
      <c r="L39">
        <v>60</v>
      </c>
      <c r="M39" s="110">
        <v>57</v>
      </c>
      <c r="N39" s="111">
        <v>59</v>
      </c>
      <c r="O39" s="87">
        <f t="shared" si="3"/>
        <v>62.083333333333336</v>
      </c>
      <c r="P39" s="104"/>
      <c r="Q39" s="78"/>
    </row>
    <row r="40" spans="2:17" ht="15" x14ac:dyDescent="0.25">
      <c r="B40" s="83" t="s">
        <v>22</v>
      </c>
      <c r="C40" s="110">
        <v>1128</v>
      </c>
      <c r="D40" s="110">
        <v>1138</v>
      </c>
      <c r="E40" s="44">
        <v>1092</v>
      </c>
      <c r="F40" s="110">
        <v>1130</v>
      </c>
      <c r="G40" s="110">
        <v>1107</v>
      </c>
      <c r="H40" s="110">
        <v>1116</v>
      </c>
      <c r="I40" s="110">
        <v>1234</v>
      </c>
      <c r="J40">
        <v>1214</v>
      </c>
      <c r="K40" s="110">
        <v>1109</v>
      </c>
      <c r="L40">
        <v>1065</v>
      </c>
      <c r="M40" s="110">
        <v>1064</v>
      </c>
      <c r="N40" s="111">
        <v>1111</v>
      </c>
      <c r="O40" s="87">
        <f t="shared" si="3"/>
        <v>1125.6666666666667</v>
      </c>
      <c r="P40" s="104"/>
      <c r="Q40" s="78"/>
    </row>
    <row r="41" spans="2:17" ht="15" x14ac:dyDescent="0.25">
      <c r="B41" s="89" t="s">
        <v>24</v>
      </c>
      <c r="C41" s="110">
        <v>1</v>
      </c>
      <c r="D41" s="110">
        <v>1</v>
      </c>
      <c r="E41" s="44">
        <v>1</v>
      </c>
      <c r="F41" s="110">
        <v>1</v>
      </c>
      <c r="G41" s="110">
        <v>1</v>
      </c>
      <c r="H41" s="110">
        <v>1</v>
      </c>
      <c r="I41" s="110">
        <v>1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0.58333333333333337</v>
      </c>
      <c r="P41" s="104"/>
      <c r="Q41" s="78"/>
    </row>
    <row r="42" spans="2:17" ht="15" x14ac:dyDescent="0.25">
      <c r="B42" s="89" t="s">
        <v>25</v>
      </c>
      <c r="C42" s="110">
        <v>653</v>
      </c>
      <c r="D42" s="110">
        <v>613</v>
      </c>
      <c r="E42" s="44">
        <v>558</v>
      </c>
      <c r="F42" s="110">
        <v>609</v>
      </c>
      <c r="G42" s="110">
        <v>749</v>
      </c>
      <c r="H42" s="110">
        <v>734</v>
      </c>
      <c r="I42" s="110">
        <v>815</v>
      </c>
      <c r="J42">
        <v>887</v>
      </c>
      <c r="K42" s="110">
        <v>900</v>
      </c>
      <c r="L42">
        <v>837</v>
      </c>
      <c r="M42" s="110">
        <v>779</v>
      </c>
      <c r="N42" s="111">
        <v>687</v>
      </c>
      <c r="O42" s="87">
        <f t="shared" si="3"/>
        <v>735.08333333333337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6654</v>
      </c>
      <c r="D45" s="20">
        <f t="shared" si="4"/>
        <v>6635</v>
      </c>
      <c r="E45" s="20">
        <f t="shared" si="4"/>
        <v>6483</v>
      </c>
      <c r="F45" s="20">
        <f t="shared" si="4"/>
        <v>6948</v>
      </c>
      <c r="G45" s="20">
        <f>SUM(G32:G44)</f>
        <v>7449</v>
      </c>
      <c r="H45" s="20">
        <f t="shared" si="4"/>
        <v>8418</v>
      </c>
      <c r="I45" s="20">
        <f t="shared" si="4"/>
        <v>9073</v>
      </c>
      <c r="J45" s="20">
        <f t="shared" si="4"/>
        <v>9659</v>
      </c>
      <c r="K45" s="20">
        <f t="shared" si="4"/>
        <v>9158</v>
      </c>
      <c r="L45" s="20">
        <f t="shared" si="4"/>
        <v>8379</v>
      </c>
      <c r="M45" s="20">
        <f t="shared" si="4"/>
        <v>8018</v>
      </c>
      <c r="N45" s="20">
        <f t="shared" si="4"/>
        <v>7774</v>
      </c>
      <c r="O45" s="87">
        <f>(C45+D45+E45+F45+G45+H45+I45+J45+K45+L45+M45+N45)/12</f>
        <v>7887.333333333333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0.4671112671112671</v>
      </c>
      <c r="D47" s="26">
        <f t="shared" si="5"/>
        <v>0.46505922758814044</v>
      </c>
      <c r="E47" s="26">
        <f t="shared" si="5"/>
        <v>0.46436501683260512</v>
      </c>
      <c r="F47" s="26">
        <f t="shared" si="5"/>
        <v>0.45967581872312274</v>
      </c>
      <c r="G47" s="26">
        <f t="shared" si="5"/>
        <v>0.46562070258782345</v>
      </c>
      <c r="H47" s="26">
        <f t="shared" si="5"/>
        <v>0.49459459459459459</v>
      </c>
      <c r="I47" s="26">
        <f t="shared" si="5"/>
        <v>0.51937718243746067</v>
      </c>
      <c r="J47" s="26">
        <f t="shared" si="5"/>
        <v>0.53156127896098182</v>
      </c>
      <c r="K47" s="26">
        <f t="shared" si="5"/>
        <v>0.51458110917570377</v>
      </c>
      <c r="L47" s="26">
        <f t="shared" si="5"/>
        <v>0.50515463917525771</v>
      </c>
      <c r="M47" s="26">
        <f t="shared" si="5"/>
        <v>0.49539697250540626</v>
      </c>
      <c r="N47" s="26">
        <f t="shared" si="5"/>
        <v>0.48669630000626057</v>
      </c>
      <c r="O47" s="26">
        <f>O45/O20</f>
        <v>0.49094341971492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2022-01-20T08:04:02Z</cp:lastPrinted>
  <dcterms:created xsi:type="dcterms:W3CDTF">1999-12-30T00:46:24Z</dcterms:created>
  <dcterms:modified xsi:type="dcterms:W3CDTF">2022-01-20T08:04:08Z</dcterms:modified>
</cp:coreProperties>
</file>