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60" windowWidth="9690" windowHeight="6420"/>
  </bookViews>
  <sheets>
    <sheet name="2016" sheetId="26" r:id="rId1"/>
    <sheet name="2015" sheetId="24" r:id="rId2"/>
    <sheet name="2014" sheetId="25" r:id="rId3"/>
    <sheet name="2013" sheetId="23" r:id="rId4"/>
    <sheet name="2012" sheetId="22" r:id="rId5"/>
    <sheet name="2011" sheetId="21" r:id="rId6"/>
    <sheet name="2010" sheetId="20" r:id="rId7"/>
    <sheet name="2009" sheetId="19" r:id="rId8"/>
    <sheet name="2008" sheetId="18" r:id="rId9"/>
    <sheet name="2007" sheetId="17" r:id="rId10"/>
    <sheet name="2006" sheetId="1" r:id="rId11"/>
  </sheets>
  <definedNames>
    <definedName name="_xlnm.Print_Area" localSheetId="5">'2011'!$A$1:$O$51</definedName>
    <definedName name="_xlnm.Print_Area" localSheetId="4">'2012'!$A$1:$O$51</definedName>
    <definedName name="_xlnm.Print_Area" localSheetId="3">'2013'!$A$1:$O$51</definedName>
    <definedName name="_xlnm.Print_Area" localSheetId="2">'2014'!$A$1:$O$51</definedName>
    <definedName name="_xlnm.Print_Area" localSheetId="1">'2015'!$A$1:$O$51</definedName>
    <definedName name="_xlnm.Print_Area" localSheetId="0">'2016'!$A$1:$O$51</definedName>
  </definedNames>
  <calcPr calcId="145621"/>
</workbook>
</file>

<file path=xl/calcChain.xml><?xml version="1.0" encoding="utf-8"?>
<calcChain xmlns="http://schemas.openxmlformats.org/spreadsheetml/2006/main">
  <c r="M45" i="26" l="1"/>
  <c r="L45" i="26"/>
  <c r="K45" i="26"/>
  <c r="K47" i="26" s="1"/>
  <c r="J45" i="26"/>
  <c r="J47" i="26" s="1"/>
  <c r="I45" i="26"/>
  <c r="H45" i="26"/>
  <c r="H47" i="26" s="1"/>
  <c r="G45" i="26"/>
  <c r="G47" i="26" s="1"/>
  <c r="F45" i="26"/>
  <c r="F47" i="26" s="1"/>
  <c r="E45" i="26"/>
  <c r="D45" i="26"/>
  <c r="D47" i="26" s="1"/>
  <c r="C45" i="26"/>
  <c r="C47" i="26" s="1"/>
  <c r="B45" i="26"/>
  <c r="N42" i="26"/>
  <c r="N41" i="26"/>
  <c r="N40" i="26"/>
  <c r="N39" i="26"/>
  <c r="N38" i="26"/>
  <c r="N37" i="26"/>
  <c r="N36" i="26"/>
  <c r="N35" i="26"/>
  <c r="N34" i="26"/>
  <c r="N33" i="26"/>
  <c r="N32" i="26"/>
  <c r="M20" i="26"/>
  <c r="L20" i="26"/>
  <c r="K20" i="26"/>
  <c r="J20" i="26"/>
  <c r="I20" i="26"/>
  <c r="H20" i="26"/>
  <c r="G20" i="26"/>
  <c r="F20" i="26"/>
  <c r="E20" i="26"/>
  <c r="E47" i="26" s="1"/>
  <c r="D20" i="26"/>
  <c r="C20" i="26"/>
  <c r="B20" i="26"/>
  <c r="N17" i="26"/>
  <c r="N16" i="26"/>
  <c r="N15" i="26"/>
  <c r="N14" i="26"/>
  <c r="N13" i="26"/>
  <c r="N12" i="26"/>
  <c r="N11" i="26"/>
  <c r="N10" i="26"/>
  <c r="N9" i="26"/>
  <c r="N8" i="26"/>
  <c r="N7" i="26"/>
  <c r="M47" i="26" l="1"/>
  <c r="L47" i="26"/>
  <c r="I47" i="26"/>
  <c r="N20" i="26"/>
  <c r="N45" i="26"/>
  <c r="N47" i="26" s="1"/>
  <c r="B47" i="26"/>
  <c r="F45" i="24" l="1"/>
  <c r="N41" i="24"/>
  <c r="N16" i="24"/>
  <c r="M45" i="25"/>
  <c r="M47" i="25" s="1"/>
  <c r="L45" i="25"/>
  <c r="K45" i="25"/>
  <c r="J45" i="25"/>
  <c r="J47" i="25" s="1"/>
  <c r="I45" i="25"/>
  <c r="I47" i="25" s="1"/>
  <c r="H45" i="25"/>
  <c r="G45" i="25"/>
  <c r="F45" i="25"/>
  <c r="F47" i="25" s="1"/>
  <c r="E45" i="25"/>
  <c r="E47" i="25" s="1"/>
  <c r="D45" i="25"/>
  <c r="C45" i="25"/>
  <c r="B45" i="25"/>
  <c r="N45" i="25" s="1"/>
  <c r="N42" i="25"/>
  <c r="N41" i="25"/>
  <c r="N40" i="25"/>
  <c r="N39" i="25"/>
  <c r="N38" i="25"/>
  <c r="N37" i="25"/>
  <c r="N36" i="25"/>
  <c r="N35" i="25"/>
  <c r="N34" i="25"/>
  <c r="N33" i="25"/>
  <c r="N32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7" i="25"/>
  <c r="N16" i="25"/>
  <c r="N15" i="25"/>
  <c r="N14" i="25"/>
  <c r="N13" i="25"/>
  <c r="N12" i="25"/>
  <c r="N11" i="25"/>
  <c r="N10" i="25"/>
  <c r="N9" i="25"/>
  <c r="N8" i="25"/>
  <c r="N7" i="25"/>
  <c r="M45" i="24"/>
  <c r="L45" i="24"/>
  <c r="K45" i="24"/>
  <c r="J45" i="24"/>
  <c r="I45" i="24"/>
  <c r="H45" i="24"/>
  <c r="G45" i="24"/>
  <c r="E45" i="24"/>
  <c r="D45" i="24"/>
  <c r="C45" i="24"/>
  <c r="B45" i="24"/>
  <c r="N42" i="24"/>
  <c r="N40" i="24"/>
  <c r="N39" i="24"/>
  <c r="N38" i="24"/>
  <c r="N37" i="24"/>
  <c r="N36" i="24"/>
  <c r="N35" i="24"/>
  <c r="N34" i="24"/>
  <c r="N33" i="24"/>
  <c r="N32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7" i="24"/>
  <c r="N15" i="24"/>
  <c r="N14" i="24"/>
  <c r="N13" i="24"/>
  <c r="N12" i="24"/>
  <c r="N11" i="24"/>
  <c r="N10" i="24"/>
  <c r="N9" i="24"/>
  <c r="N8" i="24"/>
  <c r="N7" i="24"/>
  <c r="D47" i="25" l="1"/>
  <c r="H47" i="25"/>
  <c r="L47" i="25"/>
  <c r="N20" i="25"/>
  <c r="N47" i="25" s="1"/>
  <c r="C47" i="25"/>
  <c r="G47" i="25"/>
  <c r="K47" i="25"/>
  <c r="E47" i="24"/>
  <c r="I47" i="24"/>
  <c r="B47" i="25"/>
  <c r="D47" i="24"/>
  <c r="H47" i="24"/>
  <c r="L47" i="24"/>
  <c r="M47" i="24"/>
  <c r="N45" i="24"/>
  <c r="B47" i="24"/>
  <c r="C47" i="24"/>
  <c r="K47" i="24"/>
  <c r="F47" i="24"/>
  <c r="J47" i="24"/>
  <c r="G47" i="24"/>
  <c r="N20" i="24"/>
  <c r="N33" i="23"/>
  <c r="N34" i="23"/>
  <c r="N35" i="23"/>
  <c r="N36" i="23"/>
  <c r="N37" i="23"/>
  <c r="N38" i="23"/>
  <c r="N39" i="23"/>
  <c r="N40" i="23"/>
  <c r="N41" i="23"/>
  <c r="N42" i="23"/>
  <c r="N32" i="23"/>
  <c r="M20" i="23"/>
  <c r="L20" i="23"/>
  <c r="N8" i="23"/>
  <c r="N9" i="23"/>
  <c r="N10" i="23"/>
  <c r="N11" i="23"/>
  <c r="N12" i="23"/>
  <c r="N13" i="23"/>
  <c r="N14" i="23"/>
  <c r="N15" i="23"/>
  <c r="N16" i="23"/>
  <c r="N17" i="23"/>
  <c r="N7" i="23"/>
  <c r="N47" i="24" l="1"/>
  <c r="M45" i="23"/>
  <c r="L45" i="23"/>
  <c r="K45" i="23"/>
  <c r="J45" i="23"/>
  <c r="I45" i="23"/>
  <c r="H45" i="23"/>
  <c r="G45" i="23"/>
  <c r="F45" i="23"/>
  <c r="E45" i="23"/>
  <c r="D45" i="23"/>
  <c r="C45" i="23"/>
  <c r="B45" i="23"/>
  <c r="K20" i="23"/>
  <c r="J20" i="23"/>
  <c r="I20" i="23"/>
  <c r="H20" i="23"/>
  <c r="G20" i="23"/>
  <c r="F20" i="23"/>
  <c r="E20" i="23"/>
  <c r="D20" i="23"/>
  <c r="C20" i="23"/>
  <c r="B20" i="23"/>
  <c r="E47" i="23" l="1"/>
  <c r="B47" i="23"/>
  <c r="N20" i="23"/>
  <c r="N45" i="23"/>
  <c r="C47" i="23"/>
  <c r="M47" i="23"/>
  <c r="K47" i="23"/>
  <c r="L47" i="23"/>
  <c r="I47" i="23"/>
  <c r="H47" i="23"/>
  <c r="G47" i="23"/>
  <c r="F47" i="23"/>
  <c r="D47" i="23"/>
  <c r="J47" i="23"/>
  <c r="N33" i="22"/>
  <c r="N34" i="22"/>
  <c r="N35" i="22"/>
  <c r="N36" i="22"/>
  <c r="N37" i="22"/>
  <c r="N38" i="22"/>
  <c r="N39" i="22"/>
  <c r="N40" i="22"/>
  <c r="N41" i="22"/>
  <c r="N42" i="22"/>
  <c r="N32" i="22"/>
  <c r="N8" i="22"/>
  <c r="N9" i="22"/>
  <c r="N10" i="22"/>
  <c r="N11" i="22"/>
  <c r="N12" i="22"/>
  <c r="N13" i="22"/>
  <c r="N14" i="22"/>
  <c r="N15" i="22"/>
  <c r="N16" i="22"/>
  <c r="N17" i="22"/>
  <c r="N7" i="22"/>
  <c r="M45" i="22"/>
  <c r="M20" i="22"/>
  <c r="L45" i="22"/>
  <c r="K45" i="22"/>
  <c r="J45" i="22"/>
  <c r="I45" i="22"/>
  <c r="H45" i="22"/>
  <c r="G45" i="22"/>
  <c r="F45" i="22"/>
  <c r="E45" i="22"/>
  <c r="D45" i="22"/>
  <c r="C45" i="22"/>
  <c r="B45" i="22"/>
  <c r="L20" i="22"/>
  <c r="L47" i="22" s="1"/>
  <c r="K20" i="22"/>
  <c r="J20" i="22"/>
  <c r="I20" i="22"/>
  <c r="H20" i="22"/>
  <c r="G20" i="22"/>
  <c r="F20" i="22"/>
  <c r="E20" i="22"/>
  <c r="D20" i="22"/>
  <c r="C20" i="22"/>
  <c r="B20" i="22"/>
  <c r="N42" i="21"/>
  <c r="N41" i="21"/>
  <c r="N40" i="21"/>
  <c r="N39" i="21"/>
  <c r="N38" i="21"/>
  <c r="N37" i="21"/>
  <c r="N36" i="21"/>
  <c r="N35" i="21"/>
  <c r="N34" i="21"/>
  <c r="N33" i="21"/>
  <c r="N32" i="21"/>
  <c r="N17" i="21"/>
  <c r="N16" i="21"/>
  <c r="N15" i="21"/>
  <c r="N14" i="21"/>
  <c r="N13" i="21"/>
  <c r="N12" i="21"/>
  <c r="N11" i="21"/>
  <c r="N10" i="21"/>
  <c r="N9" i="21"/>
  <c r="N8" i="21"/>
  <c r="N7" i="21"/>
  <c r="M20" i="21"/>
  <c r="L20" i="21"/>
  <c r="K20" i="21"/>
  <c r="J20" i="21"/>
  <c r="J47" i="21" s="1"/>
  <c r="I20" i="21"/>
  <c r="H20" i="21"/>
  <c r="G20" i="21"/>
  <c r="M45" i="21"/>
  <c r="M47" i="21" s="1"/>
  <c r="L45" i="21"/>
  <c r="K45" i="21"/>
  <c r="J45" i="21"/>
  <c r="I45" i="21"/>
  <c r="I47" i="21" s="1"/>
  <c r="H45" i="21"/>
  <c r="G45" i="21"/>
  <c r="F45" i="21"/>
  <c r="E45" i="21"/>
  <c r="D45" i="21"/>
  <c r="C45" i="21"/>
  <c r="B45" i="21"/>
  <c r="F20" i="21"/>
  <c r="E20" i="21"/>
  <c r="D20" i="21"/>
  <c r="C20" i="21"/>
  <c r="B20" i="21"/>
  <c r="N42" i="20"/>
  <c r="O42" i="20" s="1"/>
  <c r="N41" i="20"/>
  <c r="O41" i="20" s="1"/>
  <c r="N40" i="20"/>
  <c r="O40" i="20" s="1"/>
  <c r="N39" i="20"/>
  <c r="O39" i="20" s="1"/>
  <c r="N38" i="20"/>
  <c r="O38" i="20" s="1"/>
  <c r="N37" i="20"/>
  <c r="O37" i="20" s="1"/>
  <c r="N36" i="20"/>
  <c r="O36" i="20" s="1"/>
  <c r="N35" i="20"/>
  <c r="O35" i="20" s="1"/>
  <c r="N34" i="20"/>
  <c r="O34" i="20" s="1"/>
  <c r="N33" i="20"/>
  <c r="O33" i="20" s="1"/>
  <c r="N32" i="20"/>
  <c r="O32" i="20" s="1"/>
  <c r="M20" i="20"/>
  <c r="N17" i="20"/>
  <c r="N16" i="20"/>
  <c r="N15" i="20"/>
  <c r="N14" i="20"/>
  <c r="N13" i="20"/>
  <c r="N12" i="20"/>
  <c r="N11" i="20"/>
  <c r="N10" i="20"/>
  <c r="N9" i="20"/>
  <c r="N8" i="20"/>
  <c r="N7" i="20"/>
  <c r="O44" i="20"/>
  <c r="M45" i="20"/>
  <c r="L45" i="20"/>
  <c r="K45" i="20"/>
  <c r="J45" i="20"/>
  <c r="J47" i="20" s="1"/>
  <c r="I45" i="20"/>
  <c r="H45" i="20"/>
  <c r="G45" i="20"/>
  <c r="F45" i="20"/>
  <c r="E45" i="20"/>
  <c r="D45" i="20"/>
  <c r="C45" i="20"/>
  <c r="B45" i="20"/>
  <c r="O43" i="20"/>
  <c r="L20" i="20"/>
  <c r="K20" i="20"/>
  <c r="J20" i="20"/>
  <c r="I20" i="20"/>
  <c r="H20" i="20"/>
  <c r="G20" i="20"/>
  <c r="F20" i="20"/>
  <c r="E20" i="20"/>
  <c r="D20" i="20"/>
  <c r="C20" i="20"/>
  <c r="B20" i="20"/>
  <c r="O46" i="19"/>
  <c r="N44" i="19"/>
  <c r="N43" i="19"/>
  <c r="O43" i="19" s="1"/>
  <c r="N42" i="19"/>
  <c r="O42" i="19" s="1"/>
  <c r="N41" i="19"/>
  <c r="O41" i="19" s="1"/>
  <c r="N40" i="19"/>
  <c r="O40" i="19" s="1"/>
  <c r="N39" i="19"/>
  <c r="O39" i="19" s="1"/>
  <c r="N38" i="19"/>
  <c r="O38" i="19" s="1"/>
  <c r="N37" i="19"/>
  <c r="O37" i="19" s="1"/>
  <c r="N36" i="19"/>
  <c r="O36" i="19" s="1"/>
  <c r="N35" i="19"/>
  <c r="O35" i="19" s="1"/>
  <c r="N34" i="19"/>
  <c r="O34" i="19" s="1"/>
  <c r="N17" i="19"/>
  <c r="N16" i="19"/>
  <c r="N15" i="19"/>
  <c r="N14" i="19"/>
  <c r="N13" i="19"/>
  <c r="N12" i="19"/>
  <c r="N11" i="19"/>
  <c r="N10" i="19"/>
  <c r="N9" i="19"/>
  <c r="N8" i="19"/>
  <c r="N7" i="19"/>
  <c r="O44" i="19"/>
  <c r="M47" i="19"/>
  <c r="L47" i="19"/>
  <c r="L49" i="19" s="1"/>
  <c r="K47" i="19"/>
  <c r="J47" i="19"/>
  <c r="I47" i="19"/>
  <c r="H47" i="19"/>
  <c r="G47" i="19"/>
  <c r="F47" i="19"/>
  <c r="E47" i="19"/>
  <c r="D47" i="19"/>
  <c r="C47" i="19"/>
  <c r="C49" i="19" s="1"/>
  <c r="B47" i="19"/>
  <c r="O45" i="19"/>
  <c r="O22" i="19"/>
  <c r="M20" i="19"/>
  <c r="M49" i="19" s="1"/>
  <c r="L20" i="19"/>
  <c r="L22" i="19" s="1"/>
  <c r="K20" i="19"/>
  <c r="J20" i="19"/>
  <c r="I20" i="19"/>
  <c r="I22" i="19" s="1"/>
  <c r="H20" i="19"/>
  <c r="H22" i="19" s="1"/>
  <c r="G20" i="19"/>
  <c r="F20" i="19"/>
  <c r="E20" i="19"/>
  <c r="E22" i="19" s="1"/>
  <c r="D20" i="19"/>
  <c r="D22" i="19" s="1"/>
  <c r="C20" i="19"/>
  <c r="C22" i="19" s="1"/>
  <c r="B20" i="19"/>
  <c r="O46" i="18"/>
  <c r="N44" i="18"/>
  <c r="O44" i="18" s="1"/>
  <c r="N43" i="18"/>
  <c r="N42" i="18"/>
  <c r="O42" i="18" s="1"/>
  <c r="N41" i="18"/>
  <c r="O41" i="18" s="1"/>
  <c r="N40" i="18"/>
  <c r="O40" i="18" s="1"/>
  <c r="N39" i="18"/>
  <c r="N38" i="18"/>
  <c r="O38" i="18" s="1"/>
  <c r="N37" i="18"/>
  <c r="O37" i="18" s="1"/>
  <c r="N36" i="18"/>
  <c r="O36" i="18" s="1"/>
  <c r="N35" i="18"/>
  <c r="N34" i="18"/>
  <c r="O34" i="18" s="1"/>
  <c r="N17" i="18"/>
  <c r="N16" i="18"/>
  <c r="N15" i="18"/>
  <c r="N14" i="18"/>
  <c r="N13" i="18"/>
  <c r="N12" i="18"/>
  <c r="N11" i="18"/>
  <c r="N10" i="18"/>
  <c r="N9" i="18"/>
  <c r="N8" i="18"/>
  <c r="N7" i="18"/>
  <c r="O35" i="18"/>
  <c r="O43" i="18"/>
  <c r="M47" i="18"/>
  <c r="L47" i="18"/>
  <c r="K47" i="18"/>
  <c r="J47" i="18"/>
  <c r="J49" i="18" s="1"/>
  <c r="I47" i="18"/>
  <c r="H47" i="18"/>
  <c r="G47" i="18"/>
  <c r="G49" i="18" s="1"/>
  <c r="F47" i="18"/>
  <c r="E47" i="18"/>
  <c r="D47" i="18"/>
  <c r="C47" i="18"/>
  <c r="B47" i="18"/>
  <c r="B49" i="18" s="1"/>
  <c r="O45" i="18"/>
  <c r="O39" i="18"/>
  <c r="O22" i="18"/>
  <c r="M20" i="18"/>
  <c r="M22" i="18" s="1"/>
  <c r="L20" i="18"/>
  <c r="L22" i="18" s="1"/>
  <c r="K20" i="18"/>
  <c r="K22" i="18" s="1"/>
  <c r="J20" i="18"/>
  <c r="I20" i="18"/>
  <c r="H20" i="18"/>
  <c r="H22" i="18" s="1"/>
  <c r="G20" i="18"/>
  <c r="G22" i="18"/>
  <c r="F20" i="18"/>
  <c r="F22" i="18" s="1"/>
  <c r="E20" i="18"/>
  <c r="E22" i="18" s="1"/>
  <c r="D20" i="18"/>
  <c r="D22" i="18" s="1"/>
  <c r="C20" i="18"/>
  <c r="C22" i="18" s="1"/>
  <c r="B20" i="18"/>
  <c r="B22" i="18" s="1"/>
  <c r="N44" i="17"/>
  <c r="O44" i="17" s="1"/>
  <c r="N43" i="17"/>
  <c r="O43" i="17" s="1"/>
  <c r="N42" i="17"/>
  <c r="O42" i="17" s="1"/>
  <c r="N41" i="17"/>
  <c r="O41" i="17" s="1"/>
  <c r="N40" i="17"/>
  <c r="N39" i="17"/>
  <c r="O39" i="17" s="1"/>
  <c r="N38" i="17"/>
  <c r="O38" i="17" s="1"/>
  <c r="N37" i="17"/>
  <c r="N36" i="17"/>
  <c r="O36" i="17" s="1"/>
  <c r="N35" i="17"/>
  <c r="O35" i="17" s="1"/>
  <c r="N34" i="17"/>
  <c r="O34" i="17" s="1"/>
  <c r="N17" i="17"/>
  <c r="N16" i="17"/>
  <c r="N15" i="17"/>
  <c r="N14" i="17"/>
  <c r="N13" i="17"/>
  <c r="N12" i="17"/>
  <c r="N11" i="17"/>
  <c r="N10" i="17"/>
  <c r="N9" i="17"/>
  <c r="N8" i="17"/>
  <c r="N7" i="17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H47" i="17"/>
  <c r="H20" i="17"/>
  <c r="G47" i="17"/>
  <c r="G20" i="17"/>
  <c r="G22" i="17" s="1"/>
  <c r="F47" i="17"/>
  <c r="F20" i="17"/>
  <c r="F22" i="17" s="1"/>
  <c r="E47" i="17"/>
  <c r="E20" i="17"/>
  <c r="E22" i="17" s="1"/>
  <c r="D47" i="17"/>
  <c r="D20" i="17"/>
  <c r="D22" i="17" s="1"/>
  <c r="B47" i="17"/>
  <c r="C47" i="17"/>
  <c r="B20" i="17"/>
  <c r="C20" i="17"/>
  <c r="C22" i="17" s="1"/>
  <c r="O22" i="17"/>
  <c r="O37" i="17"/>
  <c r="O40" i="17"/>
  <c r="O45" i="17"/>
  <c r="O46" i="17"/>
  <c r="O17" i="1"/>
  <c r="O16" i="1"/>
  <c r="O15" i="1"/>
  <c r="O14" i="1"/>
  <c r="O13" i="1"/>
  <c r="O12" i="1"/>
  <c r="O11" i="1"/>
  <c r="O10" i="1"/>
  <c r="O9" i="1"/>
  <c r="O8" i="1"/>
  <c r="O7" i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J20" i="1"/>
  <c r="J22" i="1" s="1"/>
  <c r="K20" i="1"/>
  <c r="K22" i="1" s="1"/>
  <c r="L20" i="1"/>
  <c r="L22" i="1" s="1"/>
  <c r="M20" i="1"/>
  <c r="M22" i="1" s="1"/>
  <c r="N20" i="1"/>
  <c r="N22" i="1" s="1"/>
  <c r="P46" i="1"/>
  <c r="P45" i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/>
  <c r="O38" i="1"/>
  <c r="P38" i="1" s="1"/>
  <c r="O37" i="1"/>
  <c r="P37" i="1" s="1"/>
  <c r="O36" i="1"/>
  <c r="P36" i="1" s="1"/>
  <c r="O35" i="1"/>
  <c r="P35" i="1" s="1"/>
  <c r="O34" i="1"/>
  <c r="P34" i="1" s="1"/>
  <c r="N47" i="1"/>
  <c r="M47" i="1"/>
  <c r="L47" i="1"/>
  <c r="K47" i="1"/>
  <c r="J47" i="1"/>
  <c r="I47" i="1"/>
  <c r="H47" i="1"/>
  <c r="G47" i="1"/>
  <c r="F47" i="1"/>
  <c r="E47" i="1"/>
  <c r="E49" i="1" s="1"/>
  <c r="D47" i="1"/>
  <c r="C47" i="1"/>
  <c r="P22" i="1"/>
  <c r="J22" i="18"/>
  <c r="I22" i="18"/>
  <c r="E49" i="19"/>
  <c r="G49" i="19"/>
  <c r="I49" i="19"/>
  <c r="F22" i="19"/>
  <c r="G22" i="19"/>
  <c r="J22" i="19"/>
  <c r="K49" i="19"/>
  <c r="K22" i="19"/>
  <c r="M22" i="19"/>
  <c r="E47" i="20"/>
  <c r="I47" i="20"/>
  <c r="M47" i="20"/>
  <c r="B47" i="20"/>
  <c r="F47" i="20"/>
  <c r="H47" i="20"/>
  <c r="L47" i="20"/>
  <c r="D47" i="20"/>
  <c r="G47" i="21"/>
  <c r="H47" i="21"/>
  <c r="K47" i="21"/>
  <c r="L47" i="21"/>
  <c r="G47" i="22"/>
  <c r="K47" i="22"/>
  <c r="M47" i="22"/>
  <c r="F47" i="22"/>
  <c r="J47" i="22"/>
  <c r="N49" i="1" l="1"/>
  <c r="E49" i="18"/>
  <c r="F49" i="19"/>
  <c r="J49" i="19"/>
  <c r="F49" i="18"/>
  <c r="D49" i="1"/>
  <c r="L49" i="1"/>
  <c r="I47" i="22"/>
  <c r="C47" i="20"/>
  <c r="G47" i="20"/>
  <c r="K47" i="20"/>
  <c r="C49" i="1"/>
  <c r="G49" i="1"/>
  <c r="G49" i="17"/>
  <c r="M49" i="17"/>
  <c r="B49" i="19"/>
  <c r="K49" i="1"/>
  <c r="K49" i="17"/>
  <c r="B22" i="19"/>
  <c r="D49" i="19"/>
  <c r="L49" i="18"/>
  <c r="I49" i="18"/>
  <c r="N20" i="21"/>
  <c r="D49" i="18"/>
  <c r="J49" i="1"/>
  <c r="J49" i="17"/>
  <c r="N47" i="19"/>
  <c r="O47" i="19" s="1"/>
  <c r="N45" i="21"/>
  <c r="H49" i="18"/>
  <c r="F49" i="1"/>
  <c r="M49" i="1"/>
  <c r="I49" i="1"/>
  <c r="F49" i="17"/>
  <c r="N20" i="17"/>
  <c r="N22" i="17" s="1"/>
  <c r="D49" i="17"/>
  <c r="H49" i="17"/>
  <c r="M49" i="18"/>
  <c r="F47" i="21"/>
  <c r="N47" i="23"/>
  <c r="H22" i="17"/>
  <c r="N47" i="18"/>
  <c r="B49" i="17"/>
  <c r="H49" i="19"/>
  <c r="C49" i="18"/>
  <c r="I22" i="1"/>
  <c r="H49" i="1"/>
  <c r="E49" i="17"/>
  <c r="I49" i="17"/>
  <c r="L49" i="17"/>
  <c r="K49" i="18"/>
  <c r="N20" i="19"/>
  <c r="N22" i="19" s="1"/>
  <c r="N20" i="18"/>
  <c r="N22" i="18" s="1"/>
  <c r="H47" i="22"/>
  <c r="N20" i="20"/>
  <c r="N45" i="20"/>
  <c r="O45" i="20" s="1"/>
  <c r="N20" i="22"/>
  <c r="N45" i="22"/>
  <c r="N47" i="21"/>
  <c r="O47" i="18"/>
  <c r="O47" i="1"/>
  <c r="P47" i="1" s="1"/>
  <c r="B22" i="17"/>
  <c r="I22" i="17"/>
  <c r="O20" i="1"/>
  <c r="O22" i="1" s="1"/>
  <c r="N47" i="17"/>
  <c r="C49" i="17"/>
  <c r="N49" i="19" l="1"/>
  <c r="N49" i="17"/>
  <c r="N47" i="22"/>
  <c r="O47" i="17"/>
  <c r="N47" i="20"/>
  <c r="N49" i="18"/>
  <c r="O49" i="1"/>
</calcChain>
</file>

<file path=xl/sharedStrings.xml><?xml version="1.0" encoding="utf-8"?>
<sst xmlns="http://schemas.openxmlformats.org/spreadsheetml/2006/main" count="747" uniqueCount="66">
  <si>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</si>
  <si>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</si>
  <si>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</si>
  <si>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</si>
  <si>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</si>
  <si>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</si>
  <si>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</si>
  <si>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</si>
  <si>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</si>
  <si>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</si>
  <si>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</si>
  <si>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</si>
  <si>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</si>
  <si>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</si>
  <si>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</si>
  <si>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</si>
  <si>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</si>
  <si>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</si>
  <si>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</si>
  <si>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</si>
  <si>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</si>
  <si>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</si>
  <si>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</si>
  <si>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</si>
  <si>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</si>
  <si>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</si>
  <si>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</si>
  <si>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</si>
  <si>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</si>
  <si>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</si>
  <si>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</si>
  <si>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</si>
  <si>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</si>
  <si>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</si>
  <si>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Λεμεσού 2005: </t>
  </si>
  <si>
    <t>33R</t>
  </si>
  <si>
    <t xml:space="preserve">                 ΓΡΑΜΜΕΝΕΣ ΑΝΕΡΓΕΣ ΓΥΝΑΙΚΕΣ ΣΤΗΝ ΕΠΑΡΧΙΑ ΛΕΜΕΣΟΥ ΚΑΤΑ ΕΠΑΓΓΕΛΜΑΤΙΚΗ ΚΑΤΗΓΟΡΙΑ ΚΑΙ ΜΗΝΑ - 2006</t>
  </si>
  <si>
    <t>KA/OCLIM06</t>
  </si>
  <si>
    <t xml:space="preserve">Πηγή: Επαρχιακά Γραφεία Εργασίας </t>
  </si>
  <si>
    <t>Πίνακας 6d</t>
  </si>
  <si>
    <t>12 Μ</t>
  </si>
  <si>
    <t>ΓΡΑΜΜΕΝΟΙ ΑΝΕΡΓΟΙ ΣΤΗΝ ΕΠΑΡΧΙΑ ΛΕΜΕΣΟΥ ΚΑΤΑ ΕΠΑΓΓΕΛΜΑΤΙΚΗ ΚΑΤΗΓΟΡΙΑ ΚΑΙ ΜΗΝΑ - 2006</t>
  </si>
  <si>
    <t xml:space="preserve">                 ΓΡΑΜΜΕΝΕΣ ΑΝΕΡΓΕΣ ΓΥΝΑΙΚΕΣ ΣΤΗΝ ΕΠΑΡΧΙΑ ΛΕΜΕΣΟΥ ΚΑΤΑ ΕΠΑΓΓΕΛΜΑΤΙΚΗ ΚΑΤΗΓΟΡΙΑ ΚΑΙ ΜΗΝΑ - 2007</t>
  </si>
  <si>
    <t xml:space="preserve">* Ο.Ε.Π της Επαρχίας Λεμεσού 2007: </t>
  </si>
  <si>
    <t>Πίνακας 6d ΓΡΑΜΜΕΝΟΙ ΑΝΕΡΓΟΙ ΣΤΗΝ ΕΠΑΡΧΙΑ ΛΕΜΕΣΟΥ ΚΑΤΑ ΕΠΑΓΓΕΛΜΑΤΙΚΗ ΚΑΤΗΓΟΡΙΑ ΚΑΙ ΜΗΝΑ - 2007</t>
  </si>
  <si>
    <t>Πίνακας 6d ΓΡΑΜΜΕΝΟΙ ΑΝΕΡΓΟΙ ΣΤΗΝ ΕΠΑΡΧΙΑ ΛΕΜΕΣΟΥ ΚΑΤΑ ΕΠΑΓΓΕΛΜΑΤΙΚΗ ΚΑΤΗΓΟΡΙΑ ΚΑΙ ΜΗΝΑ - 2008</t>
  </si>
  <si>
    <t xml:space="preserve">                 ΓΡΑΜΜΕΝΕΣ ΑΝΕΡΓΕΣ ΓΥΝΑΙΚΕΣ ΣΤΗΝ ΕΠΑΡΧΙΑ ΛΕΜΕΣΟΥ ΚΑΤΑ ΕΠΑΓΓΕΛΜΑΤΙΚΗ ΚΑΤΗΓΟΡΙΑ ΚΑΙ ΜΗΝΑ - 2008</t>
  </si>
  <si>
    <t>Πίνακας 6d ΓΡΑΜΜΕΝΟΙ ΑΝΕΡΓΟΙ ΣΤΗΝ ΕΠΑΡΧΙΑ ΛΕΜΕΣΟΥ ΚΑΤΑ ΕΠΑΓΓΕΛΜΑΤΙΚΗ ΚΑΤΗΓΟΡΙΑ ΚΑΙ ΜΗΝΑ - 2009</t>
  </si>
  <si>
    <t xml:space="preserve">                 ΓΡΑΜΜΕΝΕΣ ΑΝΕΡΓΕΣ ΓΥΝΑΙΚΕΣ ΣΤΗΝ ΕΠΑΡΧΙΑ ΛΕΜΕΣΟΥ ΚΑΤΑ ΕΠΑΓΓΕΛΜΑΤΙΚΗ ΚΑΤΗΓΟΡΙΑ ΚΑΙ ΜΗΝΑ - 2009</t>
  </si>
  <si>
    <t>Πίνακας 6d ΓΡΑΜΜΕΝΟΙ ΑΝΕΡΓΟΙ ΣΤΗΝ ΕΠΑΡΧΙΑ ΛΕΜΕΣΟΥ ΚΑΤΑ ΕΠΑΓΓΕΛΜΑΤΙΚΗ ΚΑΤΗΓΟΡΙΑ ΚΑΙ ΜΗΝΑ - 2010</t>
  </si>
  <si>
    <t xml:space="preserve">                 ΓΡΑΜΜΕΝΕΣ ΑΝΕΡΓΕΣ ΓΥΝΑΙΚΕΣ ΣΤΗΝ ΕΠΑΡΧΙΑ ΛΕΜΕΣΟΥ ΚΑΤΑ ΕΠΑΓΓΕΛΜΑΤΙΚΗ ΚΑΤΗΓΟΡΙΑ ΚΑΙ ΜΗΝΑ - 2010</t>
  </si>
  <si>
    <t>Πίνακας 6d ΓΡΑΜΜΕΝΟΙ ΑΝΕΡΓΟΙ ΣΤΗΝ ΕΠΑΡΧΙΑ ΛΕΜΕΣΟΥ ΚΑΤΑ ΕΠΑΓΓΕΛΜΑΤΙΚΗ ΚΑΤΗΓΟΡΙΑ ΚΑΙ ΜΗΝΑ - 2011</t>
  </si>
  <si>
    <t xml:space="preserve">                 ΓΡΑΜΜΕΝΕΣ ΑΝΕΡΓΕΣ ΓΥΝΑΙΚΕΣ ΣΤΗΝ ΕΠΑΡΧΙΑ ΛΕΜΕΣΟΥ ΚΑΤΑ ΕΠΑΓΓΕΛΜΑΤΙΚΗ ΚΑΤΗΓΟΡΙΑ ΚΑΙ ΜΗΝΑ - 2011</t>
  </si>
  <si>
    <t>12 M</t>
  </si>
  <si>
    <t>Πίνακας 6d ΓΡΑΜΜΕΝΟΙ ΑΝΕΡΓΟΙ ΣΤΗΝ ΕΠΑΡΧΙΑ ΛΕΜΕΣΟΥ ΚΑΤΑ ΕΠΑΓΓΕΛΜΑΤΙΚΗ ΚΑΤΗΓΟΡΙΑ ΚΑΙ ΜΗΝΑ - 2012</t>
  </si>
  <si>
    <t xml:space="preserve">                 ΓΡΑΜΜΕΝΕΣ ΑΝΕΡΓΕΣ ΓΥΝΑΙΚΕΣ ΣΤΗΝ ΕΠΑΡΧΙΑ ΛΕΜΕΣΟΥ ΚΑΤΑ ΕΠΑΓΓΕΛΜΑΤΙΚΗ ΚΑΤΗΓΟΡΙΑ ΚΑΙ ΜΗΝΑ - 2012</t>
  </si>
  <si>
    <t>ΓΙ/ΔΕΚ 2012</t>
  </si>
  <si>
    <t>ΓΙ/IAN 2013</t>
  </si>
  <si>
    <t>Πίνακας 6d ΓΡΑΜΜΕΝΟΙ ΑΝΕΡΓΟΙ ΣΤΗΝ ΕΠΑΡΧΙΑ ΛΕΜΕΣΟΥ ΚΑΤΑ ΕΠΑΓΓΕΛΜΑΤΙΚΗ ΚΑΤΗΓΟΡΙΑ ΚΑΙ ΜΗΝΑ - 2013</t>
  </si>
  <si>
    <t xml:space="preserve">                 ΓΡΑΜΜΕΝΕΣ ΑΝΕΡΓΕΣ ΓΥΝΑΙΚΕΣ ΣΤΗΝ ΕΠΑΡΧΙΑ ΛΕΜΕΣΟΥ ΚΑΤΑ ΕΠΑΓΓΕΛΜΑΤΙΚΗ ΚΑΤΗΓΟΡΙΑ ΚΑΙ ΜΗΝΑ - 2013</t>
  </si>
  <si>
    <t>Πίνακας 6d ΓΡΑΜΜΕΝΟΙ ΑΝΕΡΓΟΙ ΣΤΗΝ ΕΠΑΡΧΙΑ ΛΕΜΕΣΟΥ ΚΑΤΑ ΕΠΑΓΓΕΛΜΑΤΙΚΗ ΚΑΤΗΓΟΡΙΑ ΚΑΙ ΜΗΝΑ - 2014</t>
  </si>
  <si>
    <t xml:space="preserve">                 ΓΡΑΜΜΕΝΕΣ ΑΝΕΡΓΕΣ ΓΥΝΑΙΚΕΣ ΣΤΗΝ ΕΠΑΡΧΙΑ ΛΕΜΕΣΟΥ ΚΑΤΑ ΕΠΑΓΓΕΛΜΑΤΙΚΗ ΚΑΤΗΓΟΡΙΑ ΚΑΙ ΜΗΝΑ - 2014</t>
  </si>
  <si>
    <t>(Unemployment data Panayiotis each month)</t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</si>
  <si>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</si>
  <si>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</si>
  <si>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t>33R/Πίνακας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</si>
</sst>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1"/>
      <name val="Arial Greek"/>
    </font>
    <font>
      <sz val="10"/>
      <name val="Arial Greek"/>
    </font>
    <font>
      <sz val="10"/>
      <name val="Arial"/>
      <family val="2"/>
    </font>
    <font>
      <b/>
      <sz val="11"/>
      <name val="Arial Greek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name val="Arial Greek"/>
      <charset val="161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75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3" fillId="0" borderId="5" xfId="0" applyFont="1" applyBorder="1"/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6" xfId="0" applyFont="1" applyBorder="1" applyAlignment="1">
      <alignment horizontal="left"/>
    </xf>
    <xf numFmtId="164" fontId="3" fillId="0" borderId="7" xfId="0" applyNumberFormat="1" applyFont="1" applyBorder="1"/>
    <xf numFmtId="3" fontId="4" fillId="0" borderId="0" xfId="0" applyNumberFormat="1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9" fontId="4" fillId="0" borderId="0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 applyAlignment="1"/>
    <xf numFmtId="0" fontId="1" fillId="0" borderId="0" xfId="0" quotePrefix="1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1" xfId="0" quotePrefix="1" applyFont="1" applyBorder="1" applyAlignment="1">
      <alignment horizontal="left"/>
    </xf>
    <xf numFmtId="164" fontId="4" fillId="0" borderId="2" xfId="0" applyNumberFormat="1" applyFont="1" applyBorder="1"/>
    <xf numFmtId="164" fontId="4" fillId="0" borderId="3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3" fontId="2" fillId="0" borderId="0" xfId="0" applyNumberFormat="1" applyFont="1"/>
    <xf numFmtId="3" fontId="6" fillId="0" borderId="2" xfId="0" applyNumberFormat="1" applyFont="1" applyBorder="1"/>
    <xf numFmtId="0" fontId="6" fillId="0" borderId="2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Border="1"/>
    <xf numFmtId="3" fontId="6" fillId="0" borderId="7" xfId="0" applyNumberFormat="1" applyFont="1" applyBorder="1"/>
    <xf numFmtId="3" fontId="5" fillId="0" borderId="7" xfId="0" applyNumberFormat="1" applyFont="1" applyBorder="1"/>
    <xf numFmtId="0" fontId="2" fillId="0" borderId="0" xfId="0" applyFont="1" applyAlignment="1">
      <alignment horizontal="left"/>
    </xf>
    <xf numFmtId="3" fontId="6" fillId="0" borderId="2" xfId="0" applyNumberFormat="1" applyFont="1" applyBorder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0" fontId="7" fillId="0" borderId="0" xfId="0" applyFont="1"/>
    <xf numFmtId="3" fontId="5" fillId="0" borderId="3" xfId="0" applyNumberFormat="1" applyFont="1" applyBorder="1"/>
    <xf numFmtId="3" fontId="5" fillId="0" borderId="5" xfId="0" applyNumberFormat="1" applyFont="1" applyBorder="1"/>
    <xf numFmtId="3" fontId="5" fillId="0" borderId="8" xfId="0" applyNumberFormat="1" applyFont="1" applyBorder="1"/>
    <xf numFmtId="3" fontId="6" fillId="0" borderId="2" xfId="0" applyNumberFormat="1" applyFont="1" applyFill="1" applyBorder="1"/>
    <xf numFmtId="1" fontId="8" fillId="0" borderId="4" xfId="0" applyNumberFormat="1" applyFont="1" applyBorder="1"/>
    <xf numFmtId="0" fontId="2" fillId="0" borderId="7" xfId="0" applyFont="1" applyBorder="1" applyAlignment="1">
      <alignment horizontal="center"/>
    </xf>
    <xf numFmtId="3" fontId="9" fillId="0" borderId="0" xfId="0" applyNumberFormat="1" applyFont="1" applyBorder="1" applyAlignment="1"/>
    <xf numFmtId="0" fontId="11" fillId="0" borderId="0" xfId="1"/>
    <xf numFmtId="0" fontId="11" fillId="0" borderId="0" xfId="2"/>
    <xf numFmtId="3" fontId="9" fillId="0" borderId="7" xfId="0" applyNumberFormat="1" applyFont="1" applyBorder="1" applyAlignment="1"/>
    <xf numFmtId="0" fontId="6" fillId="0" borderId="0" xfId="0" applyFont="1" applyFill="1" applyBorder="1"/>
    <xf numFmtId="3" fontId="12" fillId="0" borderId="0" xfId="0" applyNumberFormat="1" applyFont="1" applyBorder="1" applyAlignment="1"/>
    <xf numFmtId="0" fontId="12" fillId="0" borderId="0" xfId="0" applyFont="1" applyBorder="1"/>
    <xf numFmtId="0" fontId="4" fillId="0" borderId="0" xfId="0" applyFont="1" applyBorder="1"/>
    <xf numFmtId="3" fontId="4" fillId="0" borderId="7" xfId="0" applyNumberFormat="1" applyFont="1" applyBorder="1" applyAlignment="1"/>
    <xf numFmtId="0" fontId="12" fillId="0" borderId="0" xfId="0" applyNumberFormat="1" applyFont="1"/>
    <xf numFmtId="0" fontId="1" fillId="0" borderId="0" xfId="0" applyNumberFormat="1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tabSelected="1" topLeftCell="A7" zoomScale="99" zoomScaleNormal="99" workbookViewId="0">
      <selection activeCell="R43" sqref="R43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72">
        <v>237</v>
      </c>
      <c r="C7" s="72">
        <v>245</v>
      </c>
      <c r="D7" s="72">
        <v>246</v>
      </c>
      <c r="E7" s="74">
        <v>247</v>
      </c>
      <c r="F7" s="72">
        <v>247</v>
      </c>
      <c r="G7" s="72">
        <v>250</v>
      </c>
      <c r="H7" s="72">
        <v>235</v>
      </c>
      <c r="I7" s="72">
        <v>238</v>
      </c>
      <c r="J7" s="72">
        <v>237</v>
      </c>
      <c r="K7" s="74">
        <v>247</v>
      </c>
      <c r="L7" s="72">
        <v>258</v>
      </c>
      <c r="M7" s="72">
        <v>259</v>
      </c>
      <c r="N7" s="32">
        <f>SUM(B7:M7)/12</f>
        <v>245.5</v>
      </c>
      <c r="O7" s="26"/>
    </row>
    <row r="8" spans="1:28" ht="15" x14ac:dyDescent="0.25">
      <c r="A8" s="10" t="s">
        <v>16</v>
      </c>
      <c r="B8" s="72">
        <v>726</v>
      </c>
      <c r="C8" s="72">
        <v>743</v>
      </c>
      <c r="D8" s="72">
        <v>782</v>
      </c>
      <c r="E8" s="74">
        <v>809</v>
      </c>
      <c r="F8" s="72">
        <v>828</v>
      </c>
      <c r="G8" s="72">
        <v>1104</v>
      </c>
      <c r="H8" s="72">
        <v>1331</v>
      </c>
      <c r="I8" s="72">
        <v>1275</v>
      </c>
      <c r="J8" s="72">
        <v>870</v>
      </c>
      <c r="K8" s="74">
        <v>713</v>
      </c>
      <c r="L8" s="72">
        <v>653</v>
      </c>
      <c r="M8" s="72">
        <v>639</v>
      </c>
      <c r="N8" s="32">
        <f t="shared" ref="N8:N17" si="0">SUM(B8:M8)/12</f>
        <v>872.75</v>
      </c>
      <c r="O8" s="26"/>
    </row>
    <row r="9" spans="1:28" ht="15" x14ac:dyDescent="0.25">
      <c r="A9" s="10" t="s">
        <v>17</v>
      </c>
      <c r="B9" s="72">
        <v>784</v>
      </c>
      <c r="C9" s="72">
        <v>777</v>
      </c>
      <c r="D9" s="72">
        <v>780</v>
      </c>
      <c r="E9" s="74">
        <v>762</v>
      </c>
      <c r="F9" s="72">
        <v>729</v>
      </c>
      <c r="G9" s="72">
        <v>770</v>
      </c>
      <c r="H9" s="72">
        <v>782</v>
      </c>
      <c r="I9" s="72">
        <v>776</v>
      </c>
      <c r="J9" s="72">
        <v>739</v>
      </c>
      <c r="K9" s="74">
        <v>743</v>
      </c>
      <c r="L9" s="72">
        <v>742</v>
      </c>
      <c r="M9" s="72">
        <v>701</v>
      </c>
      <c r="N9" s="32">
        <f t="shared" si="0"/>
        <v>757.08333333333337</v>
      </c>
      <c r="O9" s="26"/>
    </row>
    <row r="10" spans="1:28" ht="15" x14ac:dyDescent="0.25">
      <c r="A10" s="10" t="s">
        <v>18</v>
      </c>
      <c r="B10" s="72">
        <v>1827</v>
      </c>
      <c r="C10" s="72">
        <v>1845</v>
      </c>
      <c r="D10" s="72">
        <v>1771</v>
      </c>
      <c r="E10" s="74">
        <v>1764</v>
      </c>
      <c r="F10" s="72">
        <v>1740</v>
      </c>
      <c r="G10" s="72">
        <v>1796</v>
      </c>
      <c r="H10" s="72">
        <v>1862</v>
      </c>
      <c r="I10" s="72">
        <v>1832</v>
      </c>
      <c r="J10" s="72">
        <v>1759</v>
      </c>
      <c r="K10" s="74">
        <v>1750</v>
      </c>
      <c r="L10" s="72">
        <v>1790</v>
      </c>
      <c r="M10" s="72">
        <v>1659</v>
      </c>
      <c r="N10" s="32">
        <f t="shared" si="0"/>
        <v>1782.9166666666667</v>
      </c>
      <c r="O10" s="26"/>
    </row>
    <row r="11" spans="1:28" ht="15" x14ac:dyDescent="0.25">
      <c r="A11" s="10" t="s">
        <v>19</v>
      </c>
      <c r="B11" s="72">
        <v>2247</v>
      </c>
      <c r="C11" s="72">
        <v>2275</v>
      </c>
      <c r="D11" s="72">
        <v>2128</v>
      </c>
      <c r="E11" s="74">
        <v>1899</v>
      </c>
      <c r="F11" s="72">
        <v>1837</v>
      </c>
      <c r="G11" s="72">
        <v>1929</v>
      </c>
      <c r="H11" s="72">
        <v>1916</v>
      </c>
      <c r="I11" s="72">
        <v>1898</v>
      </c>
      <c r="J11" s="72">
        <v>1797</v>
      </c>
      <c r="K11" s="74">
        <v>1815</v>
      </c>
      <c r="L11" s="72">
        <v>2012</v>
      </c>
      <c r="M11" s="72">
        <v>2069</v>
      </c>
      <c r="N11" s="32">
        <f t="shared" si="0"/>
        <v>1985.1666666666667</v>
      </c>
      <c r="O11" s="26"/>
    </row>
    <row r="12" spans="1:28" ht="15" x14ac:dyDescent="0.25">
      <c r="A12" s="15" t="s">
        <v>20</v>
      </c>
      <c r="B12" s="72">
        <v>30</v>
      </c>
      <c r="C12" s="72">
        <v>31</v>
      </c>
      <c r="D12" s="72">
        <v>28</v>
      </c>
      <c r="E12" s="74">
        <v>25</v>
      </c>
      <c r="F12" s="72">
        <v>28</v>
      </c>
      <c r="G12" s="72">
        <v>32</v>
      </c>
      <c r="H12" s="72">
        <v>27</v>
      </c>
      <c r="I12" s="72">
        <v>23</v>
      </c>
      <c r="J12" s="72">
        <v>27</v>
      </c>
      <c r="K12" s="74">
        <v>27</v>
      </c>
      <c r="L12" s="72">
        <v>26</v>
      </c>
      <c r="M12" s="72">
        <v>28</v>
      </c>
      <c r="N12" s="32">
        <f t="shared" si="0"/>
        <v>27.666666666666668</v>
      </c>
      <c r="O12" s="26"/>
    </row>
    <row r="13" spans="1:28" ht="15" x14ac:dyDescent="0.25">
      <c r="A13" s="10" t="s">
        <v>21</v>
      </c>
      <c r="B13" s="72">
        <v>1343</v>
      </c>
      <c r="C13" s="72">
        <v>1332</v>
      </c>
      <c r="D13" s="72">
        <v>1271</v>
      </c>
      <c r="E13" s="74">
        <v>1202</v>
      </c>
      <c r="F13" s="72">
        <v>1228</v>
      </c>
      <c r="G13" s="72">
        <v>1181</v>
      </c>
      <c r="H13" s="72">
        <v>1120</v>
      </c>
      <c r="I13" s="72">
        <v>1105</v>
      </c>
      <c r="J13" s="72">
        <v>1095</v>
      </c>
      <c r="K13" s="74">
        <v>1066</v>
      </c>
      <c r="L13" s="72">
        <v>1066</v>
      </c>
      <c r="M13" s="72">
        <v>1070</v>
      </c>
      <c r="N13" s="32">
        <f t="shared" si="0"/>
        <v>1173.25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72">
        <v>468</v>
      </c>
      <c r="C14" s="72">
        <v>452</v>
      </c>
      <c r="D14" s="72">
        <v>437</v>
      </c>
      <c r="E14" s="74">
        <v>415</v>
      </c>
      <c r="F14" s="72">
        <v>400</v>
      </c>
      <c r="G14" s="72">
        <v>397</v>
      </c>
      <c r="H14" s="72">
        <v>406</v>
      </c>
      <c r="I14" s="72">
        <v>388</v>
      </c>
      <c r="J14" s="72">
        <v>364</v>
      </c>
      <c r="K14" s="74">
        <v>362</v>
      </c>
      <c r="L14" s="72">
        <v>381</v>
      </c>
      <c r="M14" s="72">
        <v>389</v>
      </c>
      <c r="N14" s="32">
        <f t="shared" si="0"/>
        <v>404.91666666666669</v>
      </c>
      <c r="O14" s="26"/>
    </row>
    <row r="15" spans="1:28" ht="15" x14ac:dyDescent="0.25">
      <c r="A15" s="10" t="s">
        <v>23</v>
      </c>
      <c r="B15" s="72">
        <v>2652</v>
      </c>
      <c r="C15" s="72">
        <v>2664</v>
      </c>
      <c r="D15" s="72">
        <v>2540</v>
      </c>
      <c r="E15" s="74">
        <v>2311</v>
      </c>
      <c r="F15" s="72">
        <v>2240</v>
      </c>
      <c r="G15" s="72">
        <v>2264</v>
      </c>
      <c r="H15" s="72">
        <v>2317</v>
      </c>
      <c r="I15" s="72">
        <v>2242</v>
      </c>
      <c r="J15" s="72">
        <v>2217</v>
      </c>
      <c r="K15" s="74">
        <v>2189</v>
      </c>
      <c r="L15" s="72">
        <v>2289</v>
      </c>
      <c r="M15" s="72">
        <v>2327</v>
      </c>
      <c r="N15" s="32">
        <f t="shared" si="0"/>
        <v>2354.3333333333335</v>
      </c>
      <c r="O15" s="26"/>
    </row>
    <row r="16" spans="1:28" ht="15" x14ac:dyDescent="0.25">
      <c r="A16" s="10" t="s">
        <v>24</v>
      </c>
      <c r="B16" s="72">
        <v>3</v>
      </c>
      <c r="C16" s="72">
        <v>3</v>
      </c>
      <c r="D16" s="72">
        <v>2</v>
      </c>
      <c r="E16" s="74">
        <v>2</v>
      </c>
      <c r="F16" s="72">
        <v>3</v>
      </c>
      <c r="G16" s="72">
        <v>3</v>
      </c>
      <c r="H16" s="72">
        <v>1</v>
      </c>
      <c r="I16" s="72">
        <v>3</v>
      </c>
      <c r="J16" s="72">
        <v>4</v>
      </c>
      <c r="K16" s="74">
        <v>4</v>
      </c>
      <c r="L16" s="72">
        <v>4</v>
      </c>
      <c r="M16" s="72">
        <v>4</v>
      </c>
      <c r="N16" s="32">
        <f>SUM(B16:M16)/12</f>
        <v>3</v>
      </c>
      <c r="O16" s="26"/>
    </row>
    <row r="17" spans="1:15" ht="15" x14ac:dyDescent="0.25">
      <c r="A17" s="10" t="s">
        <v>25</v>
      </c>
      <c r="B17" s="72">
        <v>1413</v>
      </c>
      <c r="C17" s="72">
        <v>1430</v>
      </c>
      <c r="D17" s="72">
        <v>1411</v>
      </c>
      <c r="E17" s="74">
        <v>1383</v>
      </c>
      <c r="F17" s="72">
        <v>1373</v>
      </c>
      <c r="G17" s="72">
        <v>1495</v>
      </c>
      <c r="H17" s="72">
        <v>1511</v>
      </c>
      <c r="I17" s="72">
        <v>1570</v>
      </c>
      <c r="J17" s="72">
        <v>1589</v>
      </c>
      <c r="K17" s="74">
        <v>1570</v>
      </c>
      <c r="L17" s="72">
        <v>1517</v>
      </c>
      <c r="M17" s="72">
        <v>1401</v>
      </c>
      <c r="N17" s="32">
        <f t="shared" si="0"/>
        <v>1471.9166666666667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11730</v>
      </c>
      <c r="C20" s="25">
        <f t="shared" si="1"/>
        <v>11797</v>
      </c>
      <c r="D20" s="25">
        <f t="shared" si="1"/>
        <v>11396</v>
      </c>
      <c r="E20" s="25">
        <f t="shared" si="1"/>
        <v>10819</v>
      </c>
      <c r="F20" s="25">
        <f t="shared" si="1"/>
        <v>10653</v>
      </c>
      <c r="G20" s="25">
        <f t="shared" si="1"/>
        <v>11221</v>
      </c>
      <c r="H20" s="25">
        <f t="shared" si="1"/>
        <v>11508</v>
      </c>
      <c r="I20" s="25">
        <f t="shared" si="1"/>
        <v>11350</v>
      </c>
      <c r="J20" s="25">
        <f t="shared" si="1"/>
        <v>10698</v>
      </c>
      <c r="K20" s="25">
        <f t="shared" si="1"/>
        <v>10486</v>
      </c>
      <c r="L20" s="25">
        <f>SUM(L7:L19)</f>
        <v>10738</v>
      </c>
      <c r="M20" s="25">
        <f>SUM(M7:M19)</f>
        <v>10546</v>
      </c>
      <c r="N20" s="32">
        <f>SUM(B20:M20)/12</f>
        <v>11078.5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63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73">
        <v>63</v>
      </c>
      <c r="C32" s="73">
        <v>71</v>
      </c>
      <c r="D32" s="73">
        <v>66</v>
      </c>
      <c r="E32" s="73">
        <v>69</v>
      </c>
      <c r="F32" s="73">
        <v>72</v>
      </c>
      <c r="G32" s="73">
        <v>75</v>
      </c>
      <c r="H32" s="73">
        <v>74</v>
      </c>
      <c r="I32" s="73">
        <v>71</v>
      </c>
      <c r="J32" s="73">
        <v>75</v>
      </c>
      <c r="K32" s="73">
        <v>71</v>
      </c>
      <c r="L32" s="73">
        <v>68</v>
      </c>
      <c r="M32" s="73">
        <v>69</v>
      </c>
      <c r="N32" s="66">
        <f>SUM(B32:M32)/12</f>
        <v>70.333333333333329</v>
      </c>
      <c r="O32" s="56"/>
    </row>
    <row r="33" spans="1:28" ht="15" x14ac:dyDescent="0.25">
      <c r="A33" s="10" t="s">
        <v>16</v>
      </c>
      <c r="B33" s="73">
        <v>429</v>
      </c>
      <c r="C33" s="73">
        <v>433</v>
      </c>
      <c r="D33" s="73">
        <v>451</v>
      </c>
      <c r="E33" s="73">
        <v>465</v>
      </c>
      <c r="F33" s="73">
        <v>490</v>
      </c>
      <c r="G33" s="73">
        <v>725</v>
      </c>
      <c r="H33" s="73">
        <v>942</v>
      </c>
      <c r="I33" s="73">
        <v>892</v>
      </c>
      <c r="J33" s="73">
        <v>547</v>
      </c>
      <c r="K33" s="73">
        <v>437</v>
      </c>
      <c r="L33" s="73">
        <v>389</v>
      </c>
      <c r="M33" s="73">
        <v>393</v>
      </c>
      <c r="N33" s="66">
        <f t="shared" ref="N33:N42" si="2">SUM(B33:M33)/12</f>
        <v>549.41666666666663</v>
      </c>
      <c r="O33" s="56"/>
    </row>
    <row r="34" spans="1:28" ht="15" x14ac:dyDescent="0.25">
      <c r="A34" s="10" t="s">
        <v>17</v>
      </c>
      <c r="B34" s="73">
        <v>387</v>
      </c>
      <c r="C34" s="73">
        <v>382</v>
      </c>
      <c r="D34" s="73">
        <v>395</v>
      </c>
      <c r="E34" s="73">
        <v>380</v>
      </c>
      <c r="F34" s="73">
        <v>360</v>
      </c>
      <c r="G34" s="73">
        <v>381</v>
      </c>
      <c r="H34" s="73">
        <v>395</v>
      </c>
      <c r="I34" s="73">
        <v>396</v>
      </c>
      <c r="J34" s="73">
        <v>363</v>
      </c>
      <c r="K34" s="73">
        <v>370</v>
      </c>
      <c r="L34" s="73">
        <v>361</v>
      </c>
      <c r="M34" s="73">
        <v>351</v>
      </c>
      <c r="N34" s="66">
        <f t="shared" si="2"/>
        <v>376.75</v>
      </c>
      <c r="O34" s="56"/>
    </row>
    <row r="35" spans="1:28" ht="15" x14ac:dyDescent="0.25">
      <c r="A35" s="10" t="s">
        <v>18</v>
      </c>
      <c r="B35" s="73">
        <v>1380</v>
      </c>
      <c r="C35" s="73">
        <v>1391</v>
      </c>
      <c r="D35" s="73">
        <v>1356</v>
      </c>
      <c r="E35" s="73">
        <v>1345</v>
      </c>
      <c r="F35" s="73">
        <v>1330</v>
      </c>
      <c r="G35" s="73">
        <v>1374</v>
      </c>
      <c r="H35" s="73">
        <v>1449</v>
      </c>
      <c r="I35" s="73">
        <v>1421</v>
      </c>
      <c r="J35" s="73">
        <v>1349</v>
      </c>
      <c r="K35" s="73">
        <v>1337</v>
      </c>
      <c r="L35" s="73">
        <v>1358</v>
      </c>
      <c r="M35" s="73">
        <v>1246</v>
      </c>
      <c r="N35" s="66">
        <f t="shared" si="2"/>
        <v>1361.3333333333333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73">
        <v>1403</v>
      </c>
      <c r="C36" s="73">
        <v>1429</v>
      </c>
      <c r="D36" s="73">
        <v>1384</v>
      </c>
      <c r="E36" s="73">
        <v>1260</v>
      </c>
      <c r="F36" s="73">
        <v>1295</v>
      </c>
      <c r="G36" s="73">
        <v>1374</v>
      </c>
      <c r="H36" s="73">
        <v>1372</v>
      </c>
      <c r="I36" s="73">
        <v>1379</v>
      </c>
      <c r="J36" s="73">
        <v>1264</v>
      </c>
      <c r="K36" s="73">
        <v>1241</v>
      </c>
      <c r="L36" s="73">
        <v>1333</v>
      </c>
      <c r="M36" s="73">
        <v>1334</v>
      </c>
      <c r="N36" s="66">
        <f t="shared" si="2"/>
        <v>1339</v>
      </c>
      <c r="O36" s="56"/>
    </row>
    <row r="37" spans="1:28" ht="15" x14ac:dyDescent="0.25">
      <c r="A37" s="15" t="s">
        <v>20</v>
      </c>
      <c r="B37" s="73">
        <v>1</v>
      </c>
      <c r="C37" s="73"/>
      <c r="D37" s="73">
        <v>1</v>
      </c>
      <c r="E37" s="73">
        <v>1</v>
      </c>
      <c r="F37" s="73">
        <v>1</v>
      </c>
      <c r="G37" s="73"/>
      <c r="H37" s="73"/>
      <c r="I37" s="73"/>
      <c r="J37" s="73">
        <v>1</v>
      </c>
      <c r="K37" s="73"/>
      <c r="L37" s="73"/>
      <c r="M37" s="73"/>
      <c r="N37" s="66">
        <f t="shared" si="2"/>
        <v>0.41666666666666669</v>
      </c>
      <c r="O37" s="56"/>
    </row>
    <row r="38" spans="1:28" ht="15" x14ac:dyDescent="0.25">
      <c r="A38" s="10" t="s">
        <v>21</v>
      </c>
      <c r="B38" s="73">
        <v>60</v>
      </c>
      <c r="C38" s="73">
        <v>65</v>
      </c>
      <c r="D38" s="73">
        <v>63</v>
      </c>
      <c r="E38" s="73">
        <v>61</v>
      </c>
      <c r="F38" s="73">
        <v>64</v>
      </c>
      <c r="G38" s="73">
        <v>53</v>
      </c>
      <c r="H38" s="73">
        <v>48</v>
      </c>
      <c r="I38" s="73">
        <v>49</v>
      </c>
      <c r="J38" s="73">
        <v>45</v>
      </c>
      <c r="K38" s="73">
        <v>49</v>
      </c>
      <c r="L38" s="73">
        <v>49</v>
      </c>
      <c r="M38" s="73">
        <v>48</v>
      </c>
      <c r="N38" s="66">
        <f t="shared" si="2"/>
        <v>54.5</v>
      </c>
      <c r="O38" s="56"/>
    </row>
    <row r="39" spans="1:28" ht="15" x14ac:dyDescent="0.25">
      <c r="A39" s="10" t="s">
        <v>22</v>
      </c>
      <c r="B39" s="73">
        <v>43</v>
      </c>
      <c r="C39" s="73">
        <v>42</v>
      </c>
      <c r="D39" s="73">
        <v>43</v>
      </c>
      <c r="E39" s="73">
        <v>40</v>
      </c>
      <c r="F39" s="73">
        <v>43</v>
      </c>
      <c r="G39" s="73">
        <v>47</v>
      </c>
      <c r="H39" s="73">
        <v>71</v>
      </c>
      <c r="I39" s="73">
        <v>66</v>
      </c>
      <c r="J39" s="73">
        <v>44</v>
      </c>
      <c r="K39" s="73">
        <v>46</v>
      </c>
      <c r="L39" s="73">
        <v>47</v>
      </c>
      <c r="M39" s="73">
        <v>43</v>
      </c>
      <c r="N39" s="66">
        <f t="shared" si="2"/>
        <v>47.916666666666664</v>
      </c>
      <c r="O39" s="56"/>
    </row>
    <row r="40" spans="1:28" ht="15" x14ac:dyDescent="0.25">
      <c r="A40" s="10" t="s">
        <v>23</v>
      </c>
      <c r="B40" s="73">
        <v>1090</v>
      </c>
      <c r="C40" s="73">
        <v>1099</v>
      </c>
      <c r="D40" s="73">
        <v>1046</v>
      </c>
      <c r="E40" s="73">
        <v>973</v>
      </c>
      <c r="F40" s="73">
        <v>960</v>
      </c>
      <c r="G40" s="73">
        <v>1027</v>
      </c>
      <c r="H40" s="73">
        <v>1110</v>
      </c>
      <c r="I40" s="73">
        <v>1075</v>
      </c>
      <c r="J40" s="73">
        <v>995</v>
      </c>
      <c r="K40" s="73">
        <v>938</v>
      </c>
      <c r="L40" s="73">
        <v>979</v>
      </c>
      <c r="M40" s="73">
        <v>968</v>
      </c>
      <c r="N40" s="66">
        <f t="shared" si="2"/>
        <v>1021.6666666666666</v>
      </c>
      <c r="O40" s="56"/>
    </row>
    <row r="41" spans="1:28" ht="15" x14ac:dyDescent="0.25">
      <c r="A41" s="10" t="s">
        <v>24</v>
      </c>
      <c r="B41" s="73"/>
      <c r="C41" s="73"/>
      <c r="D41" s="73"/>
      <c r="E41" s="73"/>
      <c r="F41" s="73"/>
      <c r="G41" s="73"/>
      <c r="H41" s="73"/>
      <c r="I41" s="73">
        <v>1</v>
      </c>
      <c r="J41" s="73">
        <v>1</v>
      </c>
      <c r="K41" s="73">
        <v>1</v>
      </c>
      <c r="L41" s="73">
        <v>1</v>
      </c>
      <c r="M41" s="73">
        <v>1</v>
      </c>
      <c r="N41" s="66">
        <f>SUM(B41:M41)/12</f>
        <v>0.41666666666666669</v>
      </c>
      <c r="O41" s="56"/>
    </row>
    <row r="42" spans="1:28" ht="15" x14ac:dyDescent="0.25">
      <c r="A42" s="10" t="s">
        <v>25</v>
      </c>
      <c r="B42" s="73">
        <v>749</v>
      </c>
      <c r="C42" s="73">
        <v>731</v>
      </c>
      <c r="D42" s="73">
        <v>693</v>
      </c>
      <c r="E42" s="73">
        <v>668</v>
      </c>
      <c r="F42" s="73">
        <v>674</v>
      </c>
      <c r="G42" s="73">
        <v>758</v>
      </c>
      <c r="H42" s="73">
        <v>758</v>
      </c>
      <c r="I42" s="73">
        <v>810</v>
      </c>
      <c r="J42" s="73">
        <v>801</v>
      </c>
      <c r="K42" s="73">
        <v>753</v>
      </c>
      <c r="L42" s="73">
        <v>718</v>
      </c>
      <c r="M42" s="73">
        <v>664</v>
      </c>
      <c r="N42" s="66">
        <f t="shared" si="2"/>
        <v>731.41666666666663</v>
      </c>
      <c r="O42" s="56"/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5605</v>
      </c>
      <c r="C45" s="25">
        <f>SUM(C32:C44)</f>
        <v>5643</v>
      </c>
      <c r="D45" s="25">
        <f t="shared" ref="D45:M45" si="3">SUM(D32:D44)</f>
        <v>5498</v>
      </c>
      <c r="E45" s="25">
        <f t="shared" si="3"/>
        <v>5262</v>
      </c>
      <c r="F45" s="25">
        <f>SUM(F32:F44)</f>
        <v>5289</v>
      </c>
      <c r="G45" s="25">
        <f t="shared" si="3"/>
        <v>5814</v>
      </c>
      <c r="H45" s="25">
        <f t="shared" si="3"/>
        <v>6219</v>
      </c>
      <c r="I45" s="25">
        <f t="shared" si="3"/>
        <v>6160</v>
      </c>
      <c r="J45" s="25">
        <f t="shared" si="3"/>
        <v>5485</v>
      </c>
      <c r="K45" s="25">
        <f t="shared" si="3"/>
        <v>5243</v>
      </c>
      <c r="L45" s="25">
        <f t="shared" si="3"/>
        <v>5303</v>
      </c>
      <c r="M45" s="25">
        <f t="shared" si="3"/>
        <v>5117</v>
      </c>
      <c r="N45" s="61">
        <f>SUM(B45:M45)/12</f>
        <v>5553.166666666667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0.47783461210571188</v>
      </c>
      <c r="C47" s="30">
        <f>C45/C20</f>
        <v>0.47834195134356194</v>
      </c>
      <c r="D47" s="30">
        <f t="shared" si="4"/>
        <v>0.48244998244998244</v>
      </c>
      <c r="E47" s="30">
        <f t="shared" si="4"/>
        <v>0.48636657731768185</v>
      </c>
      <c r="F47" s="30">
        <f>F45/F20</f>
        <v>0.49647986482680934</v>
      </c>
      <c r="G47" s="30">
        <f t="shared" ref="G47:M47" si="5">G45/G20</f>
        <v>0.51813563853488998</v>
      </c>
      <c r="H47" s="30">
        <f t="shared" si="5"/>
        <v>0.54040667361835248</v>
      </c>
      <c r="I47" s="30">
        <f t="shared" si="5"/>
        <v>0.54273127753303962</v>
      </c>
      <c r="J47" s="30">
        <f t="shared" si="5"/>
        <v>0.5127126565713217</v>
      </c>
      <c r="K47" s="30">
        <f t="shared" si="5"/>
        <v>0.5</v>
      </c>
      <c r="L47" s="30">
        <f t="shared" si="5"/>
        <v>0.49385360402309553</v>
      </c>
      <c r="M47" s="30">
        <f t="shared" si="5"/>
        <v>0.4852076616726721</v>
      </c>
      <c r="N47" s="30">
        <f>N45/N20</f>
        <v>0.50125618690857665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opLeftCell="A13" zoomScale="75" zoomScaleNormal="75" workbookViewId="0">
      <selection activeCell="S18" sqref="S18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 t="s">
        <v>40</v>
      </c>
      <c r="O6" s="14"/>
    </row>
    <row r="7" spans="1:15" ht="14.25" x14ac:dyDescent="0.2">
      <c r="A7" s="39" t="s">
        <v>15</v>
      </c>
      <c r="B7" s="43">
        <v>41</v>
      </c>
      <c r="C7" s="43">
        <v>38</v>
      </c>
      <c r="D7" s="43">
        <v>40</v>
      </c>
      <c r="E7" s="43">
        <v>39</v>
      </c>
      <c r="F7" s="44">
        <v>31</v>
      </c>
      <c r="G7" s="43">
        <v>42</v>
      </c>
      <c r="H7" s="43">
        <v>41</v>
      </c>
      <c r="I7" s="43">
        <v>41</v>
      </c>
      <c r="J7" s="43">
        <v>49</v>
      </c>
      <c r="K7" s="43">
        <v>51</v>
      </c>
      <c r="L7" s="43">
        <v>51</v>
      </c>
      <c r="M7" s="43">
        <v>54</v>
      </c>
      <c r="N7" s="51">
        <f>(B7+C7+D7+E7+F7+G7+H7+I7+J7+K7+L7+M7)/12</f>
        <v>43.166666666666664</v>
      </c>
      <c r="O7" s="27"/>
    </row>
    <row r="8" spans="1:15" ht="14.25" x14ac:dyDescent="0.2">
      <c r="A8" s="10" t="s">
        <v>16</v>
      </c>
      <c r="B8" s="45">
        <v>171</v>
      </c>
      <c r="C8" s="45">
        <v>167</v>
      </c>
      <c r="D8" s="45">
        <v>174</v>
      </c>
      <c r="E8" s="45">
        <v>177</v>
      </c>
      <c r="F8" s="45">
        <v>211</v>
      </c>
      <c r="G8" s="45">
        <v>454</v>
      </c>
      <c r="H8" s="45">
        <v>620</v>
      </c>
      <c r="I8" s="45">
        <v>538</v>
      </c>
      <c r="J8" s="45">
        <v>288</v>
      </c>
      <c r="K8" s="45">
        <v>205</v>
      </c>
      <c r="L8" s="45">
        <v>191</v>
      </c>
      <c r="M8" s="45">
        <v>236</v>
      </c>
      <c r="N8" s="52">
        <f t="shared" ref="N8:N20" si="0">(B8+C8+D8+E8+F8+G8+H8+I8+J8+K8+L8+M8)/12</f>
        <v>286</v>
      </c>
      <c r="O8" s="26"/>
    </row>
    <row r="9" spans="1:15" ht="14.25" x14ac:dyDescent="0.2">
      <c r="A9" s="10" t="s">
        <v>17</v>
      </c>
      <c r="B9" s="45">
        <v>378</v>
      </c>
      <c r="C9" s="45">
        <v>377</v>
      </c>
      <c r="D9" s="45">
        <v>381</v>
      </c>
      <c r="E9" s="45">
        <v>350</v>
      </c>
      <c r="F9" s="45">
        <v>351</v>
      </c>
      <c r="G9" s="45">
        <v>314</v>
      </c>
      <c r="H9" s="45">
        <v>356</v>
      </c>
      <c r="I9" s="45">
        <v>347</v>
      </c>
      <c r="J9" s="45">
        <v>324</v>
      </c>
      <c r="K9" s="45">
        <v>323</v>
      </c>
      <c r="L9" s="45">
        <v>333</v>
      </c>
      <c r="M9" s="45">
        <v>334</v>
      </c>
      <c r="N9" s="52">
        <f t="shared" si="0"/>
        <v>347.33333333333331</v>
      </c>
      <c r="O9" s="26"/>
    </row>
    <row r="10" spans="1:15" ht="14.25" x14ac:dyDescent="0.2">
      <c r="A10" s="10" t="s">
        <v>18</v>
      </c>
      <c r="B10" s="45">
        <v>558</v>
      </c>
      <c r="C10" s="45">
        <v>577</v>
      </c>
      <c r="D10" s="45">
        <v>561</v>
      </c>
      <c r="E10" s="45">
        <v>521</v>
      </c>
      <c r="F10" s="45">
        <v>530</v>
      </c>
      <c r="G10" s="45">
        <v>487</v>
      </c>
      <c r="H10" s="45">
        <v>471</v>
      </c>
      <c r="I10" s="45">
        <v>460</v>
      </c>
      <c r="J10" s="45">
        <v>444</v>
      </c>
      <c r="K10" s="45">
        <v>438</v>
      </c>
      <c r="L10" s="45">
        <v>464</v>
      </c>
      <c r="M10" s="45">
        <v>442</v>
      </c>
      <c r="N10" s="52">
        <f t="shared" si="0"/>
        <v>496.08333333333331</v>
      </c>
      <c r="O10" s="26"/>
    </row>
    <row r="11" spans="1:15" ht="14.25" x14ac:dyDescent="0.2">
      <c r="A11" s="10" t="s">
        <v>19</v>
      </c>
      <c r="B11" s="45">
        <v>684</v>
      </c>
      <c r="C11" s="45">
        <v>674</v>
      </c>
      <c r="D11" s="45">
        <v>626</v>
      </c>
      <c r="E11" s="45">
        <v>576</v>
      </c>
      <c r="F11" s="45">
        <v>545</v>
      </c>
      <c r="G11" s="45">
        <v>577</v>
      </c>
      <c r="H11" s="45">
        <v>617</v>
      </c>
      <c r="I11" s="45">
        <v>638</v>
      </c>
      <c r="J11" s="45">
        <v>536</v>
      </c>
      <c r="K11" s="45">
        <v>553</v>
      </c>
      <c r="L11" s="45">
        <v>598</v>
      </c>
      <c r="M11" s="45">
        <v>586</v>
      </c>
      <c r="N11" s="52">
        <f t="shared" si="0"/>
        <v>600.83333333333337</v>
      </c>
      <c r="O11" s="26"/>
    </row>
    <row r="12" spans="1:15" ht="14.25" x14ac:dyDescent="0.2">
      <c r="A12" s="15" t="s">
        <v>20</v>
      </c>
      <c r="B12" s="45">
        <v>19</v>
      </c>
      <c r="C12" s="45">
        <v>18</v>
      </c>
      <c r="D12" s="45">
        <v>14</v>
      </c>
      <c r="E12" s="45">
        <v>11</v>
      </c>
      <c r="F12" s="45">
        <v>11</v>
      </c>
      <c r="G12" s="45">
        <v>9</v>
      </c>
      <c r="H12" s="45">
        <v>11</v>
      </c>
      <c r="I12" s="45">
        <v>12</v>
      </c>
      <c r="J12" s="45">
        <v>10</v>
      </c>
      <c r="K12" s="45">
        <v>13</v>
      </c>
      <c r="L12" s="45">
        <v>9</v>
      </c>
      <c r="M12" s="45">
        <v>11</v>
      </c>
      <c r="N12" s="52">
        <f t="shared" si="0"/>
        <v>12.333333333333334</v>
      </c>
      <c r="O12" s="26"/>
    </row>
    <row r="13" spans="1:15" ht="14.25" x14ac:dyDescent="0.2">
      <c r="A13" s="10" t="s">
        <v>21</v>
      </c>
      <c r="B13" s="45">
        <v>523</v>
      </c>
      <c r="C13" s="45">
        <v>506</v>
      </c>
      <c r="D13" s="45">
        <v>390</v>
      </c>
      <c r="E13" s="45">
        <v>366</v>
      </c>
      <c r="F13" s="45">
        <v>369</v>
      </c>
      <c r="G13" s="45">
        <v>338</v>
      </c>
      <c r="H13" s="45">
        <v>312</v>
      </c>
      <c r="I13" s="45">
        <v>310</v>
      </c>
      <c r="J13" s="45">
        <v>304</v>
      </c>
      <c r="K13" s="45">
        <v>314</v>
      </c>
      <c r="L13" s="45">
        <v>302</v>
      </c>
      <c r="M13" s="45">
        <v>369</v>
      </c>
      <c r="N13" s="52">
        <f t="shared" si="0"/>
        <v>366.91666666666669</v>
      </c>
      <c r="O13" s="26"/>
    </row>
    <row r="14" spans="1:15" ht="14.25" x14ac:dyDescent="0.2">
      <c r="A14" s="10" t="s">
        <v>22</v>
      </c>
      <c r="B14" s="45">
        <v>183</v>
      </c>
      <c r="C14" s="45">
        <v>186</v>
      </c>
      <c r="D14" s="45">
        <v>193</v>
      </c>
      <c r="E14" s="45">
        <v>172</v>
      </c>
      <c r="F14" s="45">
        <v>152</v>
      </c>
      <c r="G14" s="45">
        <v>155</v>
      </c>
      <c r="H14" s="45">
        <v>162</v>
      </c>
      <c r="I14" s="45">
        <v>142</v>
      </c>
      <c r="J14" s="45">
        <v>115</v>
      </c>
      <c r="K14" s="45">
        <v>111</v>
      </c>
      <c r="L14" s="45">
        <v>112</v>
      </c>
      <c r="M14" s="45">
        <v>129</v>
      </c>
      <c r="N14" s="52">
        <f t="shared" si="0"/>
        <v>151</v>
      </c>
      <c r="O14" s="26"/>
    </row>
    <row r="15" spans="1:15" ht="14.25" x14ac:dyDescent="0.2">
      <c r="A15" s="10" t="s">
        <v>23</v>
      </c>
      <c r="B15" s="45">
        <v>965</v>
      </c>
      <c r="C15" s="45">
        <v>943</v>
      </c>
      <c r="D15" s="45">
        <v>787</v>
      </c>
      <c r="E15" s="45">
        <v>735</v>
      </c>
      <c r="F15" s="45">
        <v>679</v>
      </c>
      <c r="G15" s="45">
        <v>632</v>
      </c>
      <c r="H15" s="45">
        <v>676</v>
      </c>
      <c r="I15" s="45">
        <v>609</v>
      </c>
      <c r="J15" s="45">
        <v>589</v>
      </c>
      <c r="K15" s="45">
        <v>586</v>
      </c>
      <c r="L15" s="45">
        <v>665</v>
      </c>
      <c r="M15" s="45">
        <v>763</v>
      </c>
      <c r="N15" s="52">
        <f t="shared" si="0"/>
        <v>719.08333333333337</v>
      </c>
      <c r="O15" s="26"/>
    </row>
    <row r="16" spans="1:15" ht="14.25" x14ac:dyDescent="0.2">
      <c r="A16" s="10" t="s">
        <v>24</v>
      </c>
      <c r="B16" s="45">
        <v>16</v>
      </c>
      <c r="C16" s="45">
        <v>17</v>
      </c>
      <c r="D16" s="46">
        <v>16</v>
      </c>
      <c r="E16" s="45">
        <v>16</v>
      </c>
      <c r="F16" s="45">
        <v>11</v>
      </c>
      <c r="G16" s="45">
        <v>8</v>
      </c>
      <c r="H16" s="45">
        <v>10</v>
      </c>
      <c r="I16" s="45">
        <v>10</v>
      </c>
      <c r="J16" s="45">
        <v>7</v>
      </c>
      <c r="K16" s="45">
        <v>8</v>
      </c>
      <c r="L16" s="45">
        <v>6</v>
      </c>
      <c r="M16" s="45">
        <v>6</v>
      </c>
      <c r="N16" s="52">
        <f t="shared" si="0"/>
        <v>10.916666666666666</v>
      </c>
      <c r="O16" s="26"/>
    </row>
    <row r="17" spans="1:15" ht="14.25" x14ac:dyDescent="0.2">
      <c r="A17" s="10" t="s">
        <v>25</v>
      </c>
      <c r="B17" s="45">
        <v>308</v>
      </c>
      <c r="C17" s="45">
        <v>288</v>
      </c>
      <c r="D17" s="45">
        <v>243</v>
      </c>
      <c r="E17" s="45">
        <v>247</v>
      </c>
      <c r="F17" s="45">
        <v>312</v>
      </c>
      <c r="G17" s="45">
        <v>293</v>
      </c>
      <c r="H17" s="45">
        <v>254</v>
      </c>
      <c r="I17" s="45">
        <v>260</v>
      </c>
      <c r="J17" s="45">
        <v>232</v>
      </c>
      <c r="K17" s="45">
        <v>249</v>
      </c>
      <c r="L17" s="45">
        <v>273</v>
      </c>
      <c r="M17" s="45">
        <v>223</v>
      </c>
      <c r="N17" s="52">
        <f t="shared" si="0"/>
        <v>265.16666666666669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3846</v>
      </c>
      <c r="C20" s="25">
        <f>SUM(C7:C17)</f>
        <v>3791</v>
      </c>
      <c r="D20" s="25">
        <f>SUM(D7:D18)</f>
        <v>3425</v>
      </c>
      <c r="E20" s="25">
        <f t="shared" ref="E20:M20" si="1">SUM(E7:E17)</f>
        <v>3210</v>
      </c>
      <c r="F20" s="25">
        <f t="shared" si="1"/>
        <v>3202</v>
      </c>
      <c r="G20" s="25">
        <f t="shared" si="1"/>
        <v>3309</v>
      </c>
      <c r="H20" s="25">
        <f t="shared" si="1"/>
        <v>3530</v>
      </c>
      <c r="I20" s="25">
        <f t="shared" si="1"/>
        <v>3367</v>
      </c>
      <c r="J20" s="25">
        <f t="shared" si="1"/>
        <v>2898</v>
      </c>
      <c r="K20" s="25">
        <f t="shared" si="1"/>
        <v>2851</v>
      </c>
      <c r="L20" s="25">
        <f t="shared" si="1"/>
        <v>3004</v>
      </c>
      <c r="M20" s="25">
        <f t="shared" si="1"/>
        <v>3153</v>
      </c>
      <c r="N20" s="32">
        <f t="shared" si="0"/>
        <v>3298.8333333333335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 t="shared" ref="B22:O22" si="2">B20/$D$54</f>
        <v>3.5182085128571038E-2</v>
      </c>
      <c r="C22" s="37">
        <f t="shared" si="2"/>
        <v>3.4678961186274782E-2</v>
      </c>
      <c r="D22" s="37">
        <f t="shared" si="2"/>
        <v>3.1330900042994228E-2</v>
      </c>
      <c r="E22" s="37">
        <f t="shared" si="2"/>
        <v>2.9364142814017946E-2</v>
      </c>
      <c r="F22" s="37">
        <f t="shared" si="2"/>
        <v>2.9290961149683947E-2</v>
      </c>
      <c r="G22" s="37">
        <f t="shared" si="2"/>
        <v>3.0269765910151212E-2</v>
      </c>
      <c r="H22" s="37">
        <f t="shared" si="2"/>
        <v>3.2291409387377991E-2</v>
      </c>
      <c r="I22" s="37">
        <f t="shared" si="2"/>
        <v>3.0800332976572718E-2</v>
      </c>
      <c r="J22" s="37">
        <f t="shared" si="2"/>
        <v>2.6510057904991904E-2</v>
      </c>
      <c r="K22" s="37">
        <f t="shared" si="2"/>
        <v>2.6080115627029648E-2</v>
      </c>
      <c r="L22" s="37">
        <f t="shared" si="2"/>
        <v>2.7479714957417418E-2</v>
      </c>
      <c r="M22" s="37">
        <f>M20/E55</f>
        <v>2.7820179115013013E-2</v>
      </c>
      <c r="N22" s="37">
        <f>N20/E55</f>
        <v>2.9106924898163265E-2</v>
      </c>
      <c r="O22" s="38">
        <f t="shared" si="2"/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42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7</v>
      </c>
      <c r="C34" s="43">
        <v>7</v>
      </c>
      <c r="D34" s="43">
        <v>5</v>
      </c>
      <c r="E34" s="43">
        <v>3</v>
      </c>
      <c r="F34" s="43">
        <v>2</v>
      </c>
      <c r="G34" s="43">
        <v>7</v>
      </c>
      <c r="H34" s="43">
        <v>7</v>
      </c>
      <c r="I34" s="43">
        <v>7</v>
      </c>
      <c r="J34" s="43">
        <v>10</v>
      </c>
      <c r="K34" s="43">
        <v>13</v>
      </c>
      <c r="L34" s="43">
        <v>15</v>
      </c>
      <c r="M34" s="43">
        <v>15</v>
      </c>
      <c r="N34" s="58">
        <f>(B34+C34+D34+E34+F34+G34+H34+I34+J34+K34+L34+M34)/12</f>
        <v>8.1666666666666661</v>
      </c>
      <c r="O34" s="55">
        <f t="shared" ref="O34:O44" si="3">(C34+D34+E34+F34+G34+H34+I34+J34+K34+L34+M34+N34)/12</f>
        <v>8.2638888888888893</v>
      </c>
    </row>
    <row r="35" spans="1:15" ht="14.25" x14ac:dyDescent="0.2">
      <c r="A35" s="10" t="s">
        <v>16</v>
      </c>
      <c r="B35" s="45">
        <v>92</v>
      </c>
      <c r="C35" s="45">
        <v>85</v>
      </c>
      <c r="D35" s="45">
        <v>95</v>
      </c>
      <c r="E35" s="45">
        <v>103</v>
      </c>
      <c r="F35" s="45">
        <v>128</v>
      </c>
      <c r="G35" s="45">
        <v>351</v>
      </c>
      <c r="H35" s="45">
        <v>489</v>
      </c>
      <c r="I35" s="45">
        <v>405</v>
      </c>
      <c r="J35" s="45">
        <v>179</v>
      </c>
      <c r="K35" s="45">
        <v>110</v>
      </c>
      <c r="L35" s="45">
        <v>102</v>
      </c>
      <c r="M35" s="45">
        <v>136</v>
      </c>
      <c r="N35" s="45">
        <f t="shared" ref="N35:N47" si="4">(B35+C35+D35+E35+F35+G35+H35+I35+J35+K35+L35+M35)/12</f>
        <v>189.58333333333334</v>
      </c>
      <c r="O35" s="56">
        <f t="shared" si="3"/>
        <v>197.7152777777778</v>
      </c>
    </row>
    <row r="36" spans="1:15" ht="14.25" x14ac:dyDescent="0.2">
      <c r="A36" s="10" t="s">
        <v>17</v>
      </c>
      <c r="B36" s="45">
        <v>193</v>
      </c>
      <c r="C36" s="45">
        <v>193</v>
      </c>
      <c r="D36" s="45">
        <v>200</v>
      </c>
      <c r="E36" s="45">
        <v>170</v>
      </c>
      <c r="F36" s="45">
        <v>172</v>
      </c>
      <c r="G36" s="45">
        <v>156</v>
      </c>
      <c r="H36" s="45">
        <v>193</v>
      </c>
      <c r="I36" s="45">
        <v>175</v>
      </c>
      <c r="J36" s="45">
        <v>155</v>
      </c>
      <c r="K36" s="45">
        <v>146</v>
      </c>
      <c r="L36" s="45">
        <v>141</v>
      </c>
      <c r="M36" s="45">
        <v>139</v>
      </c>
      <c r="N36" s="45">
        <f t="shared" si="4"/>
        <v>169.41666666666666</v>
      </c>
      <c r="O36" s="56">
        <f t="shared" si="3"/>
        <v>167.45138888888889</v>
      </c>
    </row>
    <row r="37" spans="1:15" ht="14.25" x14ac:dyDescent="0.2">
      <c r="A37" s="10" t="s">
        <v>18</v>
      </c>
      <c r="B37" s="45">
        <v>455</v>
      </c>
      <c r="C37" s="45">
        <v>461</v>
      </c>
      <c r="D37" s="45">
        <v>457</v>
      </c>
      <c r="E37" s="45">
        <v>423</v>
      </c>
      <c r="F37" s="45">
        <v>434</v>
      </c>
      <c r="G37" s="45">
        <v>395</v>
      </c>
      <c r="H37" s="45">
        <v>389</v>
      </c>
      <c r="I37" s="45">
        <v>380</v>
      </c>
      <c r="J37" s="45">
        <v>362</v>
      </c>
      <c r="K37" s="45">
        <v>357</v>
      </c>
      <c r="L37" s="45">
        <v>379</v>
      </c>
      <c r="M37" s="45">
        <v>357</v>
      </c>
      <c r="N37" s="45">
        <f t="shared" si="4"/>
        <v>404.08333333333331</v>
      </c>
      <c r="O37" s="56">
        <f t="shared" si="3"/>
        <v>399.84027777777777</v>
      </c>
    </row>
    <row r="38" spans="1:15" ht="14.25" x14ac:dyDescent="0.2">
      <c r="A38" s="10" t="s">
        <v>19</v>
      </c>
      <c r="B38" s="45">
        <v>416</v>
      </c>
      <c r="C38" s="45">
        <v>416</v>
      </c>
      <c r="D38" s="45">
        <v>393</v>
      </c>
      <c r="E38" s="45">
        <v>373</v>
      </c>
      <c r="F38" s="45">
        <v>358</v>
      </c>
      <c r="G38" s="45">
        <v>428</v>
      </c>
      <c r="H38" s="45">
        <v>468</v>
      </c>
      <c r="I38" s="45">
        <v>478</v>
      </c>
      <c r="J38" s="45">
        <v>369</v>
      </c>
      <c r="K38" s="45">
        <v>365</v>
      </c>
      <c r="L38" s="45">
        <v>373</v>
      </c>
      <c r="M38" s="45">
        <v>350</v>
      </c>
      <c r="N38" s="45">
        <f t="shared" si="4"/>
        <v>398.91666666666669</v>
      </c>
      <c r="O38" s="56">
        <f t="shared" si="3"/>
        <v>397.4930555555556</v>
      </c>
    </row>
    <row r="39" spans="1:15" ht="14.25" x14ac:dyDescent="0.2">
      <c r="A39" s="15" t="s">
        <v>20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f t="shared" si="4"/>
        <v>0</v>
      </c>
      <c r="O39" s="56">
        <f t="shared" si="3"/>
        <v>0</v>
      </c>
    </row>
    <row r="40" spans="1:15" ht="14.25" x14ac:dyDescent="0.2">
      <c r="A40" s="10" t="s">
        <v>21</v>
      </c>
      <c r="B40" s="45">
        <v>32</v>
      </c>
      <c r="C40" s="45">
        <v>31</v>
      </c>
      <c r="D40" s="45">
        <v>29</v>
      </c>
      <c r="E40" s="45">
        <v>30</v>
      </c>
      <c r="F40" s="45">
        <v>28</v>
      </c>
      <c r="G40" s="45">
        <v>32</v>
      </c>
      <c r="H40" s="45">
        <v>31</v>
      </c>
      <c r="I40" s="45">
        <v>28</v>
      </c>
      <c r="J40" s="45">
        <v>25</v>
      </c>
      <c r="K40" s="45">
        <v>25</v>
      </c>
      <c r="L40" s="45">
        <v>23</v>
      </c>
      <c r="M40" s="45">
        <v>23</v>
      </c>
      <c r="N40" s="45">
        <f t="shared" si="4"/>
        <v>28.083333333333332</v>
      </c>
      <c r="O40" s="56">
        <f t="shared" si="3"/>
        <v>27.756944444444443</v>
      </c>
    </row>
    <row r="41" spans="1:15" ht="14.25" x14ac:dyDescent="0.2">
      <c r="A41" s="10" t="s">
        <v>22</v>
      </c>
      <c r="B41" s="45">
        <v>32</v>
      </c>
      <c r="C41" s="45">
        <v>29</v>
      </c>
      <c r="D41" s="45">
        <v>31</v>
      </c>
      <c r="E41" s="45">
        <v>29</v>
      </c>
      <c r="F41" s="45">
        <v>24</v>
      </c>
      <c r="G41" s="45">
        <v>45</v>
      </c>
      <c r="H41" s="45">
        <v>64</v>
      </c>
      <c r="I41" s="45">
        <v>53</v>
      </c>
      <c r="J41" s="47">
        <v>33</v>
      </c>
      <c r="K41" s="45">
        <v>27</v>
      </c>
      <c r="L41" s="45">
        <v>25</v>
      </c>
      <c r="M41" s="45">
        <v>26</v>
      </c>
      <c r="N41" s="45">
        <f t="shared" si="4"/>
        <v>34.833333333333336</v>
      </c>
      <c r="O41" s="56">
        <f t="shared" si="3"/>
        <v>35.069444444444443</v>
      </c>
    </row>
    <row r="42" spans="1:15" ht="14.25" x14ac:dyDescent="0.2">
      <c r="A42" s="10" t="s">
        <v>23</v>
      </c>
      <c r="B42" s="45">
        <v>451</v>
      </c>
      <c r="C42" s="45">
        <v>443</v>
      </c>
      <c r="D42" s="45">
        <v>422</v>
      </c>
      <c r="E42" s="45">
        <v>385</v>
      </c>
      <c r="F42" s="45">
        <v>373</v>
      </c>
      <c r="G42" s="45">
        <v>353</v>
      </c>
      <c r="H42" s="45">
        <v>399</v>
      </c>
      <c r="I42" s="45">
        <v>332</v>
      </c>
      <c r="J42" s="45">
        <v>294</v>
      </c>
      <c r="K42" s="45">
        <v>302</v>
      </c>
      <c r="L42" s="45">
        <v>339</v>
      </c>
      <c r="M42" s="45">
        <v>345</v>
      </c>
      <c r="N42" s="45">
        <f t="shared" si="4"/>
        <v>369.83333333333331</v>
      </c>
      <c r="O42" s="56">
        <f t="shared" si="3"/>
        <v>363.0694444444444</v>
      </c>
    </row>
    <row r="43" spans="1:15" ht="14.25" x14ac:dyDescent="0.2">
      <c r="A43" s="10" t="s">
        <v>24</v>
      </c>
      <c r="B43" s="45">
        <v>0</v>
      </c>
      <c r="C43" s="45">
        <v>0</v>
      </c>
      <c r="D43" s="45">
        <v>1</v>
      </c>
      <c r="E43" s="45">
        <v>1</v>
      </c>
      <c r="F43" s="45">
        <v>0</v>
      </c>
      <c r="G43" s="45">
        <v>0</v>
      </c>
      <c r="H43" s="45">
        <v>1</v>
      </c>
      <c r="I43" s="45">
        <v>1</v>
      </c>
      <c r="J43" s="45">
        <v>1</v>
      </c>
      <c r="K43" s="45">
        <v>2</v>
      </c>
      <c r="L43" s="45">
        <v>1</v>
      </c>
      <c r="M43" s="45">
        <v>2</v>
      </c>
      <c r="N43" s="45">
        <f t="shared" si="4"/>
        <v>0.83333333333333337</v>
      </c>
      <c r="O43" s="56">
        <f t="shared" si="3"/>
        <v>0.90277777777777779</v>
      </c>
    </row>
    <row r="44" spans="1:15" ht="14.25" x14ac:dyDescent="0.2">
      <c r="A44" s="10" t="s">
        <v>25</v>
      </c>
      <c r="B44" s="45">
        <v>164</v>
      </c>
      <c r="C44" s="45">
        <v>155</v>
      </c>
      <c r="D44" s="45">
        <v>133</v>
      </c>
      <c r="E44" s="45">
        <v>127</v>
      </c>
      <c r="F44" s="45">
        <v>177</v>
      </c>
      <c r="G44" s="45">
        <v>158</v>
      </c>
      <c r="H44" s="45">
        <v>154</v>
      </c>
      <c r="I44" s="45">
        <v>156</v>
      </c>
      <c r="J44" s="45">
        <v>144</v>
      </c>
      <c r="K44" s="45">
        <v>128</v>
      </c>
      <c r="L44" s="45">
        <v>154</v>
      </c>
      <c r="M44" s="45">
        <v>125</v>
      </c>
      <c r="N44" s="45">
        <f t="shared" si="4"/>
        <v>147.91666666666666</v>
      </c>
      <c r="O44" s="56">
        <f t="shared" si="3"/>
        <v>146.57638888888889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>(C45+D45+E45+F45+G45+H45+I45+J45+K45+L45+M45+N45)/12</f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>(C46+D46+E46+F46+G46+H46+I46+J46+K46+L46+M46+N46)/12</f>
        <v>#VALUE!</v>
      </c>
    </row>
    <row r="47" spans="1:15" ht="15" x14ac:dyDescent="0.25">
      <c r="A47" s="10" t="s">
        <v>27</v>
      </c>
      <c r="B47" s="25">
        <f t="shared" ref="B47:M47" si="5">SUM(B34:B44)</f>
        <v>1842</v>
      </c>
      <c r="C47" s="25">
        <f t="shared" si="5"/>
        <v>1820</v>
      </c>
      <c r="D47" s="25">
        <f t="shared" si="5"/>
        <v>1766</v>
      </c>
      <c r="E47" s="25">
        <f t="shared" si="5"/>
        <v>1644</v>
      </c>
      <c r="F47" s="25">
        <f t="shared" si="5"/>
        <v>1696</v>
      </c>
      <c r="G47" s="25">
        <f t="shared" si="5"/>
        <v>1925</v>
      </c>
      <c r="H47" s="25">
        <f t="shared" si="5"/>
        <v>2195</v>
      </c>
      <c r="I47" s="25">
        <f t="shared" si="5"/>
        <v>2015</v>
      </c>
      <c r="J47" s="25">
        <f t="shared" si="5"/>
        <v>1572</v>
      </c>
      <c r="K47" s="25">
        <f t="shared" si="5"/>
        <v>1475</v>
      </c>
      <c r="L47" s="25">
        <f t="shared" si="5"/>
        <v>1552</v>
      </c>
      <c r="M47" s="25">
        <f t="shared" si="5"/>
        <v>1518</v>
      </c>
      <c r="N47" s="25">
        <f t="shared" si="4"/>
        <v>1751.6666666666667</v>
      </c>
      <c r="O47" s="56">
        <f>(C47+D47+E47+F47+G47+H47+I47+J47+K47+L47+M47+N47)/12</f>
        <v>1744.1388888888889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N49" si="6">B47/B20</f>
        <v>0.47893915756630268</v>
      </c>
      <c r="C49" s="30">
        <f t="shared" si="6"/>
        <v>0.48008441044579264</v>
      </c>
      <c r="D49" s="30">
        <f t="shared" si="6"/>
        <v>0.51562043795620438</v>
      </c>
      <c r="E49" s="30">
        <f t="shared" si="6"/>
        <v>0.51214953271028041</v>
      </c>
      <c r="F49" s="30">
        <f t="shared" si="6"/>
        <v>0.52966895690193627</v>
      </c>
      <c r="G49" s="30">
        <f t="shared" si="6"/>
        <v>0.58174675128437592</v>
      </c>
      <c r="H49" s="30">
        <f t="shared" si="6"/>
        <v>0.62181303116147313</v>
      </c>
      <c r="I49" s="30">
        <f t="shared" si="6"/>
        <v>0.59845559845559848</v>
      </c>
      <c r="J49" s="30">
        <f t="shared" si="6"/>
        <v>0.54244306418219457</v>
      </c>
      <c r="K49" s="30">
        <f t="shared" si="6"/>
        <v>0.51736232900736578</v>
      </c>
      <c r="L49" s="30">
        <f t="shared" si="6"/>
        <v>0.51664447403462055</v>
      </c>
      <c r="M49" s="30">
        <f t="shared" si="6"/>
        <v>0.4814462416745956</v>
      </c>
      <c r="N49" s="30">
        <f t="shared" si="6"/>
        <v>0.53099580659829237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2007</v>
      </c>
      <c r="D55" s="34"/>
      <c r="E55" s="35">
        <v>113335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5" workbookViewId="0">
      <selection activeCell="T38" sqref="T3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1" t="s">
        <v>39</v>
      </c>
      <c r="B1" s="1" t="s">
        <v>41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5" t="s">
        <v>0</v>
      </c>
      <c r="B4" s="6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32</v>
      </c>
      <c r="P5" s="14"/>
    </row>
    <row r="6" spans="1:16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2" t="s">
        <v>40</v>
      </c>
      <c r="P6" s="14"/>
    </row>
    <row r="7" spans="1:16" ht="14.25" x14ac:dyDescent="0.2">
      <c r="A7" s="39" t="s">
        <v>15</v>
      </c>
      <c r="B7" s="6"/>
      <c r="C7" s="43">
        <v>48</v>
      </c>
      <c r="D7" s="43">
        <v>46</v>
      </c>
      <c r="E7" s="43">
        <v>51</v>
      </c>
      <c r="F7" s="43">
        <v>41</v>
      </c>
      <c r="G7" s="44">
        <v>39</v>
      </c>
      <c r="H7" s="43">
        <v>35</v>
      </c>
      <c r="I7" s="43">
        <v>41</v>
      </c>
      <c r="J7" s="43">
        <v>42</v>
      </c>
      <c r="K7" s="43">
        <v>42</v>
      </c>
      <c r="L7" s="43">
        <v>41</v>
      </c>
      <c r="M7" s="43">
        <v>44</v>
      </c>
      <c r="N7" s="43">
        <v>41</v>
      </c>
      <c r="O7" s="51">
        <f>(C7+D7+E7+F7+G7+H7+I7+J7+K7+L7+M7+N7)/12</f>
        <v>42.583333333333336</v>
      </c>
      <c r="P7" s="27"/>
    </row>
    <row r="8" spans="1:16" ht="14.25" x14ac:dyDescent="0.2">
      <c r="A8" s="10" t="s">
        <v>16</v>
      </c>
      <c r="B8" s="11"/>
      <c r="C8" s="45">
        <v>175</v>
      </c>
      <c r="D8" s="45">
        <v>165</v>
      </c>
      <c r="E8" s="45">
        <v>162</v>
      </c>
      <c r="F8" s="45">
        <v>227</v>
      </c>
      <c r="G8" s="45">
        <v>196</v>
      </c>
      <c r="H8" s="45">
        <v>401</v>
      </c>
      <c r="I8" s="45">
        <v>566</v>
      </c>
      <c r="J8" s="45">
        <v>498</v>
      </c>
      <c r="K8" s="45">
        <v>228</v>
      </c>
      <c r="L8" s="45">
        <v>181</v>
      </c>
      <c r="M8" s="45">
        <v>173</v>
      </c>
      <c r="N8" s="45">
        <v>218</v>
      </c>
      <c r="O8" s="52">
        <f t="shared" ref="O8:O20" si="0">(C8+D8+E8+F8+G8+H8+I8+J8+K8+L8+M8+N8)/12</f>
        <v>265.83333333333331</v>
      </c>
      <c r="P8" s="26"/>
    </row>
    <row r="9" spans="1:16" ht="14.25" x14ac:dyDescent="0.2">
      <c r="A9" s="10" t="s">
        <v>17</v>
      </c>
      <c r="B9" s="11"/>
      <c r="C9" s="45">
        <v>409</v>
      </c>
      <c r="D9" s="45">
        <v>433</v>
      </c>
      <c r="E9" s="45">
        <v>446</v>
      </c>
      <c r="F9" s="45">
        <v>430</v>
      </c>
      <c r="G9" s="45">
        <v>453</v>
      </c>
      <c r="H9" s="45">
        <v>437</v>
      </c>
      <c r="I9" s="45">
        <v>463</v>
      </c>
      <c r="J9" s="45">
        <v>422</v>
      </c>
      <c r="K9" s="45">
        <v>369</v>
      </c>
      <c r="L9" s="45">
        <v>364</v>
      </c>
      <c r="M9" s="45">
        <v>376</v>
      </c>
      <c r="N9" s="45">
        <v>352</v>
      </c>
      <c r="O9" s="52">
        <f t="shared" si="0"/>
        <v>412.83333333333331</v>
      </c>
      <c r="P9" s="26"/>
    </row>
    <row r="10" spans="1:16" ht="14.25" x14ac:dyDescent="0.2">
      <c r="A10" s="10" t="s">
        <v>18</v>
      </c>
      <c r="B10" s="11"/>
      <c r="C10" s="45">
        <v>505</v>
      </c>
      <c r="D10" s="45">
        <v>504</v>
      </c>
      <c r="E10" s="45">
        <v>488</v>
      </c>
      <c r="F10" s="45">
        <v>443</v>
      </c>
      <c r="G10" s="45">
        <v>497</v>
      </c>
      <c r="H10" s="45">
        <v>515</v>
      </c>
      <c r="I10" s="45">
        <v>509</v>
      </c>
      <c r="J10" s="45">
        <v>493</v>
      </c>
      <c r="K10" s="45">
        <v>468</v>
      </c>
      <c r="L10" s="45">
        <v>486</v>
      </c>
      <c r="M10" s="45">
        <v>525</v>
      </c>
      <c r="N10" s="45">
        <v>485</v>
      </c>
      <c r="O10" s="52">
        <f t="shared" si="0"/>
        <v>493.16666666666669</v>
      </c>
      <c r="P10" s="26"/>
    </row>
    <row r="11" spans="1:16" ht="14.25" x14ac:dyDescent="0.2">
      <c r="A11" s="10" t="s">
        <v>19</v>
      </c>
      <c r="B11" s="11"/>
      <c r="C11" s="45">
        <v>702</v>
      </c>
      <c r="D11" s="45">
        <v>674</v>
      </c>
      <c r="E11" s="45">
        <v>662</v>
      </c>
      <c r="F11" s="45">
        <v>556</v>
      </c>
      <c r="G11" s="45">
        <v>563</v>
      </c>
      <c r="H11" s="45">
        <v>593</v>
      </c>
      <c r="I11" s="45">
        <v>619</v>
      </c>
      <c r="J11" s="45">
        <v>638</v>
      </c>
      <c r="K11" s="45">
        <v>527</v>
      </c>
      <c r="L11" s="45">
        <v>533</v>
      </c>
      <c r="M11" s="45">
        <v>635</v>
      </c>
      <c r="N11" s="45">
        <v>611</v>
      </c>
      <c r="O11" s="52">
        <f t="shared" si="0"/>
        <v>609.41666666666663</v>
      </c>
      <c r="P11" s="26"/>
    </row>
    <row r="12" spans="1:16" ht="14.25" x14ac:dyDescent="0.2">
      <c r="A12" s="15" t="s">
        <v>20</v>
      </c>
      <c r="B12" s="11"/>
      <c r="C12" s="45">
        <v>10</v>
      </c>
      <c r="D12" s="45">
        <v>10</v>
      </c>
      <c r="E12" s="45">
        <v>9</v>
      </c>
      <c r="F12" s="45">
        <v>10</v>
      </c>
      <c r="G12" s="45">
        <v>8</v>
      </c>
      <c r="H12" s="45">
        <v>9</v>
      </c>
      <c r="I12" s="45">
        <v>12</v>
      </c>
      <c r="J12" s="45">
        <v>9</v>
      </c>
      <c r="K12" s="45">
        <v>8</v>
      </c>
      <c r="L12" s="45">
        <v>11</v>
      </c>
      <c r="M12" s="45">
        <v>12</v>
      </c>
      <c r="N12" s="45">
        <v>16</v>
      </c>
      <c r="O12" s="52">
        <f t="shared" si="0"/>
        <v>10.333333333333334</v>
      </c>
      <c r="P12" s="26"/>
    </row>
    <row r="13" spans="1:16" ht="14.25" x14ac:dyDescent="0.2">
      <c r="A13" s="10" t="s">
        <v>21</v>
      </c>
      <c r="B13" s="11"/>
      <c r="C13" s="45">
        <v>593</v>
      </c>
      <c r="D13" s="45">
        <v>610</v>
      </c>
      <c r="E13" s="45">
        <v>510</v>
      </c>
      <c r="F13" s="45">
        <v>468</v>
      </c>
      <c r="G13" s="45">
        <v>503</v>
      </c>
      <c r="H13" s="45">
        <v>486</v>
      </c>
      <c r="I13" s="45">
        <v>447</v>
      </c>
      <c r="J13" s="45">
        <v>446</v>
      </c>
      <c r="K13" s="45">
        <v>466</v>
      </c>
      <c r="L13" s="45">
        <v>452</v>
      </c>
      <c r="M13" s="45">
        <v>425</v>
      </c>
      <c r="N13" s="45">
        <v>492</v>
      </c>
      <c r="O13" s="52">
        <f t="shared" si="0"/>
        <v>491.5</v>
      </c>
      <c r="P13" s="26"/>
    </row>
    <row r="14" spans="1:16" ht="14.25" x14ac:dyDescent="0.2">
      <c r="A14" s="10" t="s">
        <v>22</v>
      </c>
      <c r="B14" s="11"/>
      <c r="C14" s="45">
        <v>196</v>
      </c>
      <c r="D14" s="45">
        <v>179</v>
      </c>
      <c r="E14" s="45">
        <v>167</v>
      </c>
      <c r="F14" s="45">
        <v>156</v>
      </c>
      <c r="G14" s="45">
        <v>181</v>
      </c>
      <c r="H14" s="45">
        <v>193</v>
      </c>
      <c r="I14" s="45">
        <v>214</v>
      </c>
      <c r="J14" s="45">
        <v>196</v>
      </c>
      <c r="K14" s="45">
        <v>160</v>
      </c>
      <c r="L14" s="45">
        <v>158</v>
      </c>
      <c r="M14" s="45">
        <v>168</v>
      </c>
      <c r="N14" s="45">
        <v>162</v>
      </c>
      <c r="O14" s="52">
        <f t="shared" si="0"/>
        <v>177.5</v>
      </c>
      <c r="P14" s="26"/>
    </row>
    <row r="15" spans="1:16" ht="14.25" x14ac:dyDescent="0.2">
      <c r="A15" s="10" t="s">
        <v>23</v>
      </c>
      <c r="B15" s="11"/>
      <c r="C15" s="45">
        <v>1056</v>
      </c>
      <c r="D15" s="45">
        <v>1068</v>
      </c>
      <c r="E15" s="45">
        <v>944</v>
      </c>
      <c r="F15" s="45">
        <v>812</v>
      </c>
      <c r="G15" s="45">
        <v>798</v>
      </c>
      <c r="H15" s="45">
        <v>812</v>
      </c>
      <c r="I15" s="45">
        <v>803</v>
      </c>
      <c r="J15" s="45">
        <v>723</v>
      </c>
      <c r="K15" s="45">
        <v>671</v>
      </c>
      <c r="L15" s="45">
        <v>711</v>
      </c>
      <c r="M15" s="45">
        <v>753</v>
      </c>
      <c r="N15" s="45">
        <v>830</v>
      </c>
      <c r="O15" s="52">
        <f t="shared" si="0"/>
        <v>831.75</v>
      </c>
      <c r="P15" s="26"/>
    </row>
    <row r="16" spans="1:16" ht="14.25" x14ac:dyDescent="0.2">
      <c r="A16" s="10" t="s">
        <v>24</v>
      </c>
      <c r="B16" s="11"/>
      <c r="C16" s="45">
        <v>3</v>
      </c>
      <c r="D16" s="45">
        <v>6</v>
      </c>
      <c r="E16" s="46">
        <v>8</v>
      </c>
      <c r="F16" s="45">
        <v>9</v>
      </c>
      <c r="G16" s="45">
        <v>11</v>
      </c>
      <c r="H16" s="45">
        <v>13</v>
      </c>
      <c r="I16" s="45">
        <v>10</v>
      </c>
      <c r="J16" s="45">
        <v>13</v>
      </c>
      <c r="K16" s="45">
        <v>11</v>
      </c>
      <c r="L16" s="45">
        <v>15</v>
      </c>
      <c r="M16" s="45">
        <v>17</v>
      </c>
      <c r="N16" s="45">
        <v>17</v>
      </c>
      <c r="O16" s="52">
        <f t="shared" si="0"/>
        <v>11.083333333333334</v>
      </c>
      <c r="P16" s="26"/>
    </row>
    <row r="17" spans="1:16" ht="14.25" x14ac:dyDescent="0.2">
      <c r="A17" s="10" t="s">
        <v>25</v>
      </c>
      <c r="B17" s="11"/>
      <c r="C17" s="45">
        <v>275</v>
      </c>
      <c r="D17" s="45">
        <v>277</v>
      </c>
      <c r="E17" s="45">
        <v>291</v>
      </c>
      <c r="F17" s="45">
        <v>198</v>
      </c>
      <c r="G17" s="45">
        <v>267</v>
      </c>
      <c r="H17" s="45">
        <v>308</v>
      </c>
      <c r="I17" s="45">
        <v>284</v>
      </c>
      <c r="J17" s="45">
        <v>250</v>
      </c>
      <c r="K17" s="45">
        <v>255</v>
      </c>
      <c r="L17" s="45">
        <v>232</v>
      </c>
      <c r="M17" s="45">
        <v>257</v>
      </c>
      <c r="N17" s="45">
        <v>200</v>
      </c>
      <c r="O17" s="52">
        <f t="shared" si="0"/>
        <v>257.83333333333331</v>
      </c>
      <c r="P17" s="26"/>
    </row>
    <row r="18" spans="1:16" ht="15.75" thickBot="1" x14ac:dyDescent="0.3">
      <c r="A18" s="17"/>
      <c r="B18" s="18"/>
      <c r="C18" s="31"/>
      <c r="D18" s="31"/>
      <c r="E18" s="31"/>
      <c r="F18" s="31"/>
      <c r="G18" s="31" t="s">
        <v>26</v>
      </c>
      <c r="H18" s="31"/>
      <c r="I18" s="31"/>
      <c r="J18" s="31"/>
      <c r="K18" s="31"/>
      <c r="L18" s="31"/>
      <c r="M18" s="31"/>
      <c r="N18" s="31"/>
      <c r="O18" s="53"/>
      <c r="P18" s="29"/>
    </row>
    <row r="19" spans="1:16" ht="15" x14ac:dyDescent="0.25">
      <c r="A19" s="10"/>
      <c r="B19" s="1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2"/>
      <c r="P19" s="26"/>
    </row>
    <row r="20" spans="1:16" ht="15" x14ac:dyDescent="0.25">
      <c r="A20" s="10" t="s">
        <v>27</v>
      </c>
      <c r="B20" s="11"/>
      <c r="C20" s="25">
        <f t="shared" ref="C20:N20" si="1">SUM(C7:C17)</f>
        <v>3972</v>
      </c>
      <c r="D20" s="25">
        <f t="shared" si="1"/>
        <v>3972</v>
      </c>
      <c r="E20" s="25">
        <f>SUM(E7:E18)</f>
        <v>3738</v>
      </c>
      <c r="F20" s="25">
        <f t="shared" si="1"/>
        <v>3350</v>
      </c>
      <c r="G20" s="25">
        <f t="shared" si="1"/>
        <v>3516</v>
      </c>
      <c r="H20" s="25">
        <f t="shared" si="1"/>
        <v>3802</v>
      </c>
      <c r="I20" s="25">
        <f t="shared" si="1"/>
        <v>3968</v>
      </c>
      <c r="J20" s="25">
        <f t="shared" si="1"/>
        <v>3730</v>
      </c>
      <c r="K20" s="25">
        <f t="shared" si="1"/>
        <v>3205</v>
      </c>
      <c r="L20" s="25">
        <f t="shared" si="1"/>
        <v>3184</v>
      </c>
      <c r="M20" s="25">
        <f t="shared" si="1"/>
        <v>3385</v>
      </c>
      <c r="N20" s="25">
        <f t="shared" si="1"/>
        <v>3424</v>
      </c>
      <c r="O20" s="32">
        <f t="shared" si="0"/>
        <v>3603.8333333333335</v>
      </c>
      <c r="P20" s="26"/>
    </row>
    <row r="21" spans="1:16" ht="15" thickBot="1" x14ac:dyDescent="0.25">
      <c r="A21" s="21"/>
      <c r="B21" s="2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1:16" ht="15" x14ac:dyDescent="0.25">
      <c r="A22" s="36" t="s">
        <v>28</v>
      </c>
      <c r="B22" s="6"/>
      <c r="C22" s="37">
        <f>C20/$E$54</f>
        <v>3.9752597129646308E-2</v>
      </c>
      <c r="D22" s="37">
        <f t="shared" ref="D22:P22" si="2">D20/$E$54</f>
        <v>3.9752597129646308E-2</v>
      </c>
      <c r="E22" s="37">
        <f t="shared" si="2"/>
        <v>3.7410676754939053E-2</v>
      </c>
      <c r="F22" s="37">
        <f t="shared" si="2"/>
        <v>3.3527492543885984E-2</v>
      </c>
      <c r="G22" s="37">
        <f t="shared" si="2"/>
        <v>3.518885486098601E-2</v>
      </c>
      <c r="H22" s="37">
        <f t="shared" si="2"/>
        <v>3.8051201985628218E-2</v>
      </c>
      <c r="I22" s="37">
        <f t="shared" si="2"/>
        <v>3.9712564302728237E-2</v>
      </c>
      <c r="J22" s="37">
        <f t="shared" ref="J22:O22" si="3">J20/$E$54</f>
        <v>3.7330611101102903E-2</v>
      </c>
      <c r="K22" s="37">
        <f t="shared" si="3"/>
        <v>3.2076302568105848E-2</v>
      </c>
      <c r="L22" s="37">
        <f t="shared" si="3"/>
        <v>3.1866130226785964E-2</v>
      </c>
      <c r="M22" s="37">
        <f t="shared" si="3"/>
        <v>3.3877779779419123E-2</v>
      </c>
      <c r="N22" s="37">
        <f t="shared" si="3"/>
        <v>3.4268099841870334E-2</v>
      </c>
      <c r="O22" s="37">
        <f t="shared" si="3"/>
        <v>3.6067909018728694E-2</v>
      </c>
      <c r="P22" s="38">
        <f t="shared" si="2"/>
        <v>0</v>
      </c>
    </row>
    <row r="23" spans="1:16" ht="13.5" thickBot="1" x14ac:dyDescent="0.25">
      <c r="A23" s="17" t="s">
        <v>29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">
      <c r="A28" s="1" t="s">
        <v>36</v>
      </c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3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8" t="s">
        <v>13</v>
      </c>
      <c r="P31" s="9"/>
    </row>
    <row r="32" spans="1:16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 t="s">
        <v>32</v>
      </c>
      <c r="P32" s="14"/>
    </row>
    <row r="33" spans="1:16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2" t="s">
        <v>40</v>
      </c>
      <c r="P33" s="14"/>
    </row>
    <row r="34" spans="1:16" ht="14.25" x14ac:dyDescent="0.2">
      <c r="A34" s="39" t="s">
        <v>15</v>
      </c>
      <c r="B34" s="6"/>
      <c r="C34" s="43">
        <v>10</v>
      </c>
      <c r="D34" s="43">
        <v>9</v>
      </c>
      <c r="E34" s="43">
        <v>9</v>
      </c>
      <c r="F34" s="43">
        <v>6</v>
      </c>
      <c r="G34" s="43">
        <v>7</v>
      </c>
      <c r="H34" s="43">
        <v>6</v>
      </c>
      <c r="I34" s="43">
        <v>9</v>
      </c>
      <c r="J34" s="43">
        <v>9</v>
      </c>
      <c r="K34" s="43">
        <v>9</v>
      </c>
      <c r="L34" s="43">
        <v>9</v>
      </c>
      <c r="M34" s="43">
        <v>11</v>
      </c>
      <c r="N34" s="43">
        <v>7</v>
      </c>
      <c r="O34" s="43">
        <f>(C34+D34+E34+F34+G34+H34+I34+J34+K34+L34+M34+N34)/12</f>
        <v>8.4166666666666661</v>
      </c>
      <c r="P34" s="55">
        <f t="shared" ref="P34:P47" si="4">(D34+E34+F34+G34+H34+I34+J34+K34+L34+M34+N34+O34)/12</f>
        <v>8.2847222222222232</v>
      </c>
    </row>
    <row r="35" spans="1:16" ht="14.25" x14ac:dyDescent="0.2">
      <c r="A35" s="10" t="s">
        <v>16</v>
      </c>
      <c r="B35" s="11"/>
      <c r="C35" s="45">
        <v>92</v>
      </c>
      <c r="D35" s="45">
        <v>85</v>
      </c>
      <c r="E35" s="45">
        <v>87</v>
      </c>
      <c r="F35" s="45">
        <v>146</v>
      </c>
      <c r="G35" s="45">
        <v>120</v>
      </c>
      <c r="H35" s="45">
        <v>299</v>
      </c>
      <c r="I35" s="45">
        <v>449</v>
      </c>
      <c r="J35" s="45">
        <v>390</v>
      </c>
      <c r="K35" s="45">
        <v>144</v>
      </c>
      <c r="L35" s="45">
        <v>103</v>
      </c>
      <c r="M35" s="45">
        <v>92</v>
      </c>
      <c r="N35" s="45">
        <v>134</v>
      </c>
      <c r="O35" s="45">
        <f t="shared" ref="O35:O47" si="5">(C35+D35+E35+F35+G35+H35+I35+J35+K35+L35+M35+N35)/12</f>
        <v>178.41666666666666</v>
      </c>
      <c r="P35" s="56">
        <f t="shared" si="4"/>
        <v>185.61805555555554</v>
      </c>
    </row>
    <row r="36" spans="1:16" ht="14.25" x14ac:dyDescent="0.2">
      <c r="A36" s="10" t="s">
        <v>17</v>
      </c>
      <c r="B36" s="11"/>
      <c r="C36" s="45">
        <v>184</v>
      </c>
      <c r="D36" s="45">
        <v>192</v>
      </c>
      <c r="E36" s="45">
        <v>210</v>
      </c>
      <c r="F36" s="45">
        <v>211</v>
      </c>
      <c r="G36" s="45">
        <v>231</v>
      </c>
      <c r="H36" s="45">
        <v>240</v>
      </c>
      <c r="I36" s="45">
        <v>268</v>
      </c>
      <c r="J36" s="45">
        <v>246</v>
      </c>
      <c r="K36" s="45">
        <v>207</v>
      </c>
      <c r="L36" s="45">
        <v>202</v>
      </c>
      <c r="M36" s="45">
        <v>192</v>
      </c>
      <c r="N36" s="45">
        <v>173</v>
      </c>
      <c r="O36" s="45">
        <f t="shared" si="5"/>
        <v>213</v>
      </c>
      <c r="P36" s="56">
        <f t="shared" si="4"/>
        <v>215.41666666666666</v>
      </c>
    </row>
    <row r="37" spans="1:16" ht="14.25" x14ac:dyDescent="0.2">
      <c r="A37" s="10" t="s">
        <v>18</v>
      </c>
      <c r="B37" s="11"/>
      <c r="C37" s="45">
        <v>411</v>
      </c>
      <c r="D37" s="45">
        <v>408</v>
      </c>
      <c r="E37" s="45">
        <v>397</v>
      </c>
      <c r="F37" s="45">
        <v>365</v>
      </c>
      <c r="G37" s="45">
        <v>400</v>
      </c>
      <c r="H37" s="45">
        <v>423</v>
      </c>
      <c r="I37" s="45">
        <v>424</v>
      </c>
      <c r="J37" s="45">
        <v>425</v>
      </c>
      <c r="K37" s="45">
        <v>396</v>
      </c>
      <c r="L37" s="45">
        <v>407</v>
      </c>
      <c r="M37" s="45">
        <v>440</v>
      </c>
      <c r="N37" s="45">
        <v>411</v>
      </c>
      <c r="O37" s="45">
        <f t="shared" si="5"/>
        <v>408.91666666666669</v>
      </c>
      <c r="P37" s="56">
        <f t="shared" si="4"/>
        <v>408.7430555555556</v>
      </c>
    </row>
    <row r="38" spans="1:16" ht="14.25" x14ac:dyDescent="0.2">
      <c r="A38" s="10" t="s">
        <v>19</v>
      </c>
      <c r="B38" s="11"/>
      <c r="C38" s="45">
        <v>445</v>
      </c>
      <c r="D38" s="45">
        <v>419</v>
      </c>
      <c r="E38" s="45">
        <v>423</v>
      </c>
      <c r="F38" s="45">
        <v>366</v>
      </c>
      <c r="G38" s="45">
        <v>398</v>
      </c>
      <c r="H38" s="45">
        <v>440</v>
      </c>
      <c r="I38" s="45">
        <v>471</v>
      </c>
      <c r="J38" s="45">
        <v>486</v>
      </c>
      <c r="K38" s="45">
        <v>378</v>
      </c>
      <c r="L38" s="45">
        <v>379</v>
      </c>
      <c r="M38" s="45">
        <v>397</v>
      </c>
      <c r="N38" s="45">
        <v>368</v>
      </c>
      <c r="O38" s="45">
        <f t="shared" si="5"/>
        <v>414.16666666666669</v>
      </c>
      <c r="P38" s="56">
        <f t="shared" si="4"/>
        <v>411.59722222222223</v>
      </c>
    </row>
    <row r="39" spans="1:16" ht="14.25" x14ac:dyDescent="0.2">
      <c r="A39" s="15" t="s">
        <v>20</v>
      </c>
      <c r="B39" s="11"/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f t="shared" si="5"/>
        <v>0</v>
      </c>
      <c r="P39" s="56">
        <f t="shared" si="4"/>
        <v>0</v>
      </c>
    </row>
    <row r="40" spans="1:16" ht="14.25" x14ac:dyDescent="0.2">
      <c r="A40" s="10" t="s">
        <v>21</v>
      </c>
      <c r="B40" s="11"/>
      <c r="C40" s="45">
        <v>28</v>
      </c>
      <c r="D40" s="45">
        <v>31</v>
      </c>
      <c r="E40" s="45">
        <v>26</v>
      </c>
      <c r="F40" s="45">
        <v>28</v>
      </c>
      <c r="G40" s="45">
        <v>34</v>
      </c>
      <c r="H40" s="45">
        <v>39</v>
      </c>
      <c r="I40" s="45">
        <v>40</v>
      </c>
      <c r="J40" s="45">
        <v>36</v>
      </c>
      <c r="K40" s="45">
        <v>35</v>
      </c>
      <c r="L40" s="45">
        <v>33</v>
      </c>
      <c r="M40" s="45">
        <v>34</v>
      </c>
      <c r="N40" s="45">
        <v>31</v>
      </c>
      <c r="O40" s="45">
        <f t="shared" si="5"/>
        <v>32.916666666666664</v>
      </c>
      <c r="P40" s="56">
        <f t="shared" si="4"/>
        <v>33.326388888888893</v>
      </c>
    </row>
    <row r="41" spans="1:16" ht="14.25" x14ac:dyDescent="0.2">
      <c r="A41" s="10" t="s">
        <v>22</v>
      </c>
      <c r="B41" s="11"/>
      <c r="C41" s="45">
        <v>43</v>
      </c>
      <c r="D41" s="45">
        <v>38</v>
      </c>
      <c r="E41" s="45">
        <v>34</v>
      </c>
      <c r="F41" s="45">
        <v>30</v>
      </c>
      <c r="G41" s="45">
        <v>46</v>
      </c>
      <c r="H41" s="45">
        <v>61</v>
      </c>
      <c r="I41" s="45">
        <v>83</v>
      </c>
      <c r="J41" s="45">
        <v>71</v>
      </c>
      <c r="K41" s="47">
        <v>40</v>
      </c>
      <c r="L41" s="45">
        <v>42</v>
      </c>
      <c r="M41" s="45">
        <v>38</v>
      </c>
      <c r="N41" s="45">
        <v>30</v>
      </c>
      <c r="O41" s="45">
        <f t="shared" si="5"/>
        <v>46.333333333333336</v>
      </c>
      <c r="P41" s="56">
        <f t="shared" si="4"/>
        <v>46.611111111111114</v>
      </c>
    </row>
    <row r="42" spans="1:16" ht="14.25" x14ac:dyDescent="0.2">
      <c r="A42" s="10" t="s">
        <v>23</v>
      </c>
      <c r="B42" s="11"/>
      <c r="C42" s="45">
        <v>463</v>
      </c>
      <c r="D42" s="45">
        <v>479</v>
      </c>
      <c r="E42" s="45">
        <v>441</v>
      </c>
      <c r="F42" s="45">
        <v>393</v>
      </c>
      <c r="G42" s="45">
        <v>406</v>
      </c>
      <c r="H42" s="45">
        <v>436</v>
      </c>
      <c r="I42" s="45">
        <v>477</v>
      </c>
      <c r="J42" s="45">
        <v>405</v>
      </c>
      <c r="K42" s="45">
        <v>380</v>
      </c>
      <c r="L42" s="45">
        <v>398</v>
      </c>
      <c r="M42" s="45">
        <v>424</v>
      </c>
      <c r="N42" s="45">
        <v>406</v>
      </c>
      <c r="O42" s="45">
        <f t="shared" si="5"/>
        <v>425.66666666666669</v>
      </c>
      <c r="P42" s="56">
        <f t="shared" si="4"/>
        <v>422.5555555555556</v>
      </c>
    </row>
    <row r="43" spans="1:16" ht="14.25" x14ac:dyDescent="0.2">
      <c r="A43" s="10" t="s">
        <v>24</v>
      </c>
      <c r="B43" s="11"/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f t="shared" si="5"/>
        <v>0</v>
      </c>
      <c r="P43" s="56">
        <f t="shared" si="4"/>
        <v>0</v>
      </c>
    </row>
    <row r="44" spans="1:16" ht="14.25" x14ac:dyDescent="0.2">
      <c r="A44" s="10" t="s">
        <v>25</v>
      </c>
      <c r="B44" s="11"/>
      <c r="C44" s="45">
        <v>142</v>
      </c>
      <c r="D44" s="45">
        <v>126</v>
      </c>
      <c r="E44" s="45">
        <v>137</v>
      </c>
      <c r="F44" s="45">
        <v>103</v>
      </c>
      <c r="G44" s="45">
        <v>135</v>
      </c>
      <c r="H44" s="45">
        <v>160</v>
      </c>
      <c r="I44" s="45">
        <v>156</v>
      </c>
      <c r="J44" s="45">
        <v>131</v>
      </c>
      <c r="K44" s="45">
        <v>135</v>
      </c>
      <c r="L44" s="45">
        <v>122</v>
      </c>
      <c r="M44" s="45">
        <v>141</v>
      </c>
      <c r="N44" s="45">
        <v>108</v>
      </c>
      <c r="O44" s="45">
        <f t="shared" si="5"/>
        <v>133</v>
      </c>
      <c r="P44" s="56">
        <f t="shared" si="4"/>
        <v>132.25</v>
      </c>
    </row>
    <row r="45" spans="1:16" ht="15" thickBot="1" x14ac:dyDescent="0.25">
      <c r="A45" s="17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7">
        <f t="shared" si="4"/>
        <v>0</v>
      </c>
    </row>
    <row r="46" spans="1:16" ht="15" x14ac:dyDescent="0.25">
      <c r="A46" s="10"/>
      <c r="B46" s="11"/>
      <c r="C46" s="25"/>
      <c r="D46" s="25"/>
      <c r="E46" s="25"/>
      <c r="F46" s="25"/>
      <c r="G46" s="25" t="s">
        <v>26</v>
      </c>
      <c r="H46" s="25"/>
      <c r="I46" s="25"/>
      <c r="J46" s="25"/>
      <c r="K46" s="25"/>
      <c r="L46" s="25"/>
      <c r="M46" s="25"/>
      <c r="N46" s="25"/>
      <c r="O46" s="25"/>
      <c r="P46" s="56" t="e">
        <f t="shared" si="4"/>
        <v>#VALUE!</v>
      </c>
    </row>
    <row r="47" spans="1:16" ht="15" x14ac:dyDescent="0.25">
      <c r="A47" s="10" t="s">
        <v>27</v>
      </c>
      <c r="B47" s="11"/>
      <c r="C47" s="25">
        <f t="shared" ref="C47:N47" si="6">SUM(C34:C44)</f>
        <v>1818</v>
      </c>
      <c r="D47" s="25">
        <f t="shared" si="6"/>
        <v>1787</v>
      </c>
      <c r="E47" s="25">
        <f t="shared" si="6"/>
        <v>1764</v>
      </c>
      <c r="F47" s="25">
        <f t="shared" si="6"/>
        <v>1648</v>
      </c>
      <c r="G47" s="25">
        <f t="shared" si="6"/>
        <v>1777</v>
      </c>
      <c r="H47" s="25">
        <f t="shared" si="6"/>
        <v>2104</v>
      </c>
      <c r="I47" s="25">
        <f t="shared" si="6"/>
        <v>2377</v>
      </c>
      <c r="J47" s="25">
        <f t="shared" si="6"/>
        <v>2199</v>
      </c>
      <c r="K47" s="25">
        <f t="shared" si="6"/>
        <v>1724</v>
      </c>
      <c r="L47" s="25">
        <f t="shared" si="6"/>
        <v>1695</v>
      </c>
      <c r="M47" s="25">
        <f t="shared" si="6"/>
        <v>1769</v>
      </c>
      <c r="N47" s="25">
        <f t="shared" si="6"/>
        <v>1668</v>
      </c>
      <c r="O47" s="25">
        <f t="shared" si="5"/>
        <v>1860.8333333333333</v>
      </c>
      <c r="P47" s="56">
        <f t="shared" si="4"/>
        <v>1864.4027777777776</v>
      </c>
    </row>
    <row r="48" spans="1:16" ht="15" thickBot="1" x14ac:dyDescent="0.25">
      <c r="A48" s="21"/>
      <c r="B48" s="2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49"/>
      <c r="P48" s="29"/>
    </row>
    <row r="49" spans="1:16" ht="15" x14ac:dyDescent="0.25">
      <c r="A49" s="16" t="s">
        <v>30</v>
      </c>
      <c r="B49" s="11"/>
      <c r="C49" s="30">
        <f>C47/C20</f>
        <v>0.45770392749244715</v>
      </c>
      <c r="D49" s="30">
        <f t="shared" ref="D49:N49" si="7">D47/D20</f>
        <v>0.44989929506545823</v>
      </c>
      <c r="E49" s="30">
        <f t="shared" si="7"/>
        <v>0.47191011235955055</v>
      </c>
      <c r="F49" s="30">
        <f t="shared" si="7"/>
        <v>0.49194029850746268</v>
      </c>
      <c r="G49" s="30">
        <f t="shared" si="7"/>
        <v>0.50540386803185433</v>
      </c>
      <c r="H49" s="30">
        <f t="shared" si="7"/>
        <v>0.55339295107837982</v>
      </c>
      <c r="I49" s="30">
        <f t="shared" si="7"/>
        <v>0.59904233870967738</v>
      </c>
      <c r="J49" s="30">
        <f t="shared" si="7"/>
        <v>0.58954423592493299</v>
      </c>
      <c r="K49" s="30">
        <f t="shared" si="7"/>
        <v>0.53790951638065521</v>
      </c>
      <c r="L49" s="30">
        <f t="shared" si="7"/>
        <v>0.53234924623115576</v>
      </c>
      <c r="M49" s="30">
        <f t="shared" si="7"/>
        <v>0.52259970457902516</v>
      </c>
      <c r="N49" s="30">
        <f t="shared" si="7"/>
        <v>0.48714953271028039</v>
      </c>
      <c r="O49" s="30">
        <f>O47/O20</f>
        <v>0.51634833279378434</v>
      </c>
      <c r="P49" s="26"/>
    </row>
    <row r="50" spans="1:16" ht="13.5" thickBot="1" x14ac:dyDescent="0.25">
      <c r="A50" s="23" t="s">
        <v>31</v>
      </c>
      <c r="B50" s="1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0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33" t="s">
        <v>34</v>
      </c>
      <c r="B54" s="34"/>
      <c r="C54" s="34"/>
      <c r="D54" s="34"/>
      <c r="E54" s="35">
        <v>99918</v>
      </c>
      <c r="F54" s="34" t="s">
        <v>33</v>
      </c>
      <c r="G54" s="34"/>
      <c r="H54" s="34"/>
      <c r="I54" s="34"/>
      <c r="J54" s="3"/>
      <c r="K54" s="3"/>
      <c r="L54" s="3"/>
      <c r="M54" s="3"/>
      <c r="N54" s="3"/>
      <c r="O54" s="3"/>
      <c r="P54" s="3"/>
    </row>
    <row r="55" spans="1:16" x14ac:dyDescent="0.2">
      <c r="A55" s="1"/>
      <c r="B55" s="2"/>
      <c r="C55" s="2"/>
      <c r="D55" s="2"/>
      <c r="E55" s="4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s="1"/>
      <c r="B56" s="2"/>
      <c r="C56" s="2"/>
      <c r="D56" s="2"/>
      <c r="E56" s="4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">
      <c r="A57" s="54" t="s">
        <v>38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">
      <c r="A60" s="50" t="s">
        <v>37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</row>
  </sheetData>
  <phoneticPr fontId="0" type="noConversion"/>
  <printOptions horizontalCentered="1"/>
  <pageMargins left="0.46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110" zoomScaleNormal="110" workbookViewId="0">
      <selection activeCell="L51" sqref="L51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71">
        <v>273</v>
      </c>
      <c r="C7" s="71">
        <v>263</v>
      </c>
      <c r="D7" s="71">
        <v>262</v>
      </c>
      <c r="E7" s="70">
        <v>252</v>
      </c>
      <c r="F7" s="70">
        <v>252</v>
      </c>
      <c r="G7" s="70">
        <v>238</v>
      </c>
      <c r="H7" s="70">
        <v>223</v>
      </c>
      <c r="I7" s="70">
        <v>227</v>
      </c>
      <c r="J7" s="70">
        <v>213</v>
      </c>
      <c r="K7" s="70">
        <v>206</v>
      </c>
      <c r="L7" s="68">
        <v>219</v>
      </c>
      <c r="M7" s="70">
        <v>215</v>
      </c>
      <c r="N7" s="32">
        <f>SUM(B7:M7)/12</f>
        <v>236.91666666666666</v>
      </c>
      <c r="O7" s="26"/>
    </row>
    <row r="8" spans="1:28" ht="15" x14ac:dyDescent="0.25">
      <c r="A8" s="10" t="s">
        <v>16</v>
      </c>
      <c r="B8" s="71">
        <v>828</v>
      </c>
      <c r="C8" s="71">
        <v>874</v>
      </c>
      <c r="D8" s="71">
        <v>887</v>
      </c>
      <c r="E8" s="70">
        <v>862</v>
      </c>
      <c r="F8" s="70">
        <v>873</v>
      </c>
      <c r="G8" s="70">
        <v>1164</v>
      </c>
      <c r="H8" s="70">
        <v>1385</v>
      </c>
      <c r="I8" s="70">
        <v>1316</v>
      </c>
      <c r="J8" s="70">
        <v>903</v>
      </c>
      <c r="K8" s="70">
        <v>769</v>
      </c>
      <c r="L8" s="68">
        <v>702</v>
      </c>
      <c r="M8" s="70">
        <v>662</v>
      </c>
      <c r="N8" s="32">
        <f t="shared" ref="N8:N17" si="0">SUM(B8:M8)/12</f>
        <v>935.41666666666663</v>
      </c>
      <c r="O8" s="26"/>
    </row>
    <row r="9" spans="1:28" ht="15" x14ac:dyDescent="0.25">
      <c r="A9" s="10" t="s">
        <v>17</v>
      </c>
      <c r="B9" s="71">
        <v>881</v>
      </c>
      <c r="C9" s="71">
        <v>875</v>
      </c>
      <c r="D9" s="71">
        <v>865</v>
      </c>
      <c r="E9" s="70">
        <v>843</v>
      </c>
      <c r="F9" s="70">
        <v>838</v>
      </c>
      <c r="G9" s="70">
        <v>848</v>
      </c>
      <c r="H9" s="70">
        <v>868</v>
      </c>
      <c r="I9" s="70">
        <v>832</v>
      </c>
      <c r="J9" s="70">
        <v>762</v>
      </c>
      <c r="K9" s="70">
        <v>744</v>
      </c>
      <c r="L9" s="68">
        <v>769</v>
      </c>
      <c r="M9" s="70">
        <v>755</v>
      </c>
      <c r="N9" s="32">
        <f t="shared" si="0"/>
        <v>823.33333333333337</v>
      </c>
      <c r="O9" s="26"/>
    </row>
    <row r="10" spans="1:28" ht="15" x14ac:dyDescent="0.25">
      <c r="A10" s="10" t="s">
        <v>18</v>
      </c>
      <c r="B10" s="71">
        <v>1998</v>
      </c>
      <c r="C10" s="71">
        <v>2002</v>
      </c>
      <c r="D10" s="71">
        <v>1962</v>
      </c>
      <c r="E10" s="70">
        <v>1933</v>
      </c>
      <c r="F10" s="70">
        <v>1936</v>
      </c>
      <c r="G10" s="70">
        <v>1927</v>
      </c>
      <c r="H10" s="70">
        <v>2029</v>
      </c>
      <c r="I10" s="70">
        <v>1928</v>
      </c>
      <c r="J10" s="70">
        <v>1869</v>
      </c>
      <c r="K10" s="70">
        <v>1867</v>
      </c>
      <c r="L10" s="68">
        <v>1892</v>
      </c>
      <c r="M10" s="70">
        <v>1808</v>
      </c>
      <c r="N10" s="32">
        <f t="shared" si="0"/>
        <v>1929.25</v>
      </c>
      <c r="O10" s="26"/>
    </row>
    <row r="11" spans="1:28" ht="15" x14ac:dyDescent="0.25">
      <c r="A11" s="10" t="s">
        <v>19</v>
      </c>
      <c r="B11" s="71">
        <v>2388</v>
      </c>
      <c r="C11" s="71">
        <v>2375</v>
      </c>
      <c r="D11" s="71">
        <v>2289</v>
      </c>
      <c r="E11" s="70">
        <v>2143</v>
      </c>
      <c r="F11" s="70">
        <v>2071</v>
      </c>
      <c r="G11" s="70">
        <v>2190</v>
      </c>
      <c r="H11" s="70">
        <v>2190</v>
      </c>
      <c r="I11" s="70">
        <v>2099</v>
      </c>
      <c r="J11" s="70">
        <v>2003</v>
      </c>
      <c r="K11" s="70">
        <v>2002</v>
      </c>
      <c r="L11" s="68">
        <v>2123</v>
      </c>
      <c r="M11" s="70">
        <v>2100</v>
      </c>
      <c r="N11" s="32">
        <f t="shared" si="0"/>
        <v>2164.4166666666665</v>
      </c>
      <c r="O11" s="26"/>
    </row>
    <row r="12" spans="1:28" ht="15" x14ac:dyDescent="0.25">
      <c r="A12" s="15" t="s">
        <v>20</v>
      </c>
      <c r="B12" s="71">
        <v>31</v>
      </c>
      <c r="C12" s="71">
        <v>29</v>
      </c>
      <c r="D12" s="71">
        <v>30</v>
      </c>
      <c r="E12" s="70">
        <v>35</v>
      </c>
      <c r="F12" s="70">
        <v>34</v>
      </c>
      <c r="G12" s="70">
        <v>34</v>
      </c>
      <c r="H12" s="70">
        <v>35</v>
      </c>
      <c r="I12" s="70">
        <v>34</v>
      </c>
      <c r="J12" s="70">
        <v>34</v>
      </c>
      <c r="K12" s="70">
        <v>29</v>
      </c>
      <c r="L12" s="68">
        <v>33</v>
      </c>
      <c r="M12" s="70">
        <v>32</v>
      </c>
      <c r="N12" s="32">
        <f t="shared" si="0"/>
        <v>32.5</v>
      </c>
      <c r="O12" s="26"/>
    </row>
    <row r="13" spans="1:28" ht="15" x14ac:dyDescent="0.25">
      <c r="A13" s="10" t="s">
        <v>21</v>
      </c>
      <c r="B13" s="71">
        <v>1717</v>
      </c>
      <c r="C13" s="71">
        <v>1709</v>
      </c>
      <c r="D13" s="71">
        <v>1654</v>
      </c>
      <c r="E13" s="70">
        <v>1613</v>
      </c>
      <c r="F13" s="70">
        <v>1562</v>
      </c>
      <c r="G13" s="70">
        <v>1520</v>
      </c>
      <c r="H13" s="70">
        <v>1499</v>
      </c>
      <c r="I13" s="70">
        <v>1454</v>
      </c>
      <c r="J13" s="70">
        <v>1427</v>
      </c>
      <c r="K13" s="70">
        <v>1411</v>
      </c>
      <c r="L13" s="68">
        <v>1382</v>
      </c>
      <c r="M13" s="70">
        <v>1342</v>
      </c>
      <c r="N13" s="32">
        <f t="shared" si="0"/>
        <v>1524.1666666666667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71">
        <v>486</v>
      </c>
      <c r="C14" s="71">
        <v>494</v>
      </c>
      <c r="D14" s="71">
        <v>504</v>
      </c>
      <c r="E14" s="70">
        <v>473</v>
      </c>
      <c r="F14" s="70">
        <v>456</v>
      </c>
      <c r="G14" s="70">
        <v>455</v>
      </c>
      <c r="H14" s="70">
        <v>467</v>
      </c>
      <c r="I14" s="70">
        <v>446</v>
      </c>
      <c r="J14" s="70">
        <v>438</v>
      </c>
      <c r="K14" s="70">
        <v>428</v>
      </c>
      <c r="L14" s="68">
        <v>444</v>
      </c>
      <c r="M14" s="70">
        <v>451</v>
      </c>
      <c r="N14" s="32">
        <f t="shared" si="0"/>
        <v>461.83333333333331</v>
      </c>
      <c r="O14" s="26"/>
    </row>
    <row r="15" spans="1:28" ht="15" x14ac:dyDescent="0.25">
      <c r="A15" s="10" t="s">
        <v>23</v>
      </c>
      <c r="B15" s="71">
        <v>2810</v>
      </c>
      <c r="C15" s="71">
        <v>2845</v>
      </c>
      <c r="D15" s="71">
        <v>2656</v>
      </c>
      <c r="E15" s="70">
        <v>2514</v>
      </c>
      <c r="F15" s="70">
        <v>2468</v>
      </c>
      <c r="G15" s="70">
        <v>2467</v>
      </c>
      <c r="H15" s="70">
        <v>2544</v>
      </c>
      <c r="I15" s="70">
        <v>2440</v>
      </c>
      <c r="J15" s="70">
        <v>2355</v>
      </c>
      <c r="K15" s="70">
        <v>2327</v>
      </c>
      <c r="L15" s="68">
        <v>2550</v>
      </c>
      <c r="M15" s="70">
        <v>2534</v>
      </c>
      <c r="N15" s="32">
        <f t="shared" si="0"/>
        <v>2542.5</v>
      </c>
      <c r="O15" s="26"/>
    </row>
    <row r="16" spans="1:28" ht="15" x14ac:dyDescent="0.25">
      <c r="A16" s="10" t="s">
        <v>24</v>
      </c>
      <c r="B16" s="71">
        <v>1</v>
      </c>
      <c r="C16" s="71">
        <v>1</v>
      </c>
      <c r="D16" s="71">
        <v>1</v>
      </c>
      <c r="E16" s="70">
        <v>1</v>
      </c>
      <c r="F16" s="70">
        <v>1</v>
      </c>
      <c r="G16" s="70">
        <v>0</v>
      </c>
      <c r="H16" s="70">
        <v>0</v>
      </c>
      <c r="I16" s="70">
        <v>0</v>
      </c>
      <c r="J16" s="70">
        <v>1</v>
      </c>
      <c r="K16" s="70">
        <v>1</v>
      </c>
      <c r="L16" s="68">
        <v>2</v>
      </c>
      <c r="M16" s="70">
        <v>3</v>
      </c>
      <c r="N16" s="32">
        <f>SUM(B16:M16)/12</f>
        <v>1</v>
      </c>
      <c r="O16" s="26"/>
    </row>
    <row r="17" spans="1:15" ht="15" x14ac:dyDescent="0.25">
      <c r="A17" s="10" t="s">
        <v>25</v>
      </c>
      <c r="B17" s="71">
        <v>1208</v>
      </c>
      <c r="C17" s="71">
        <v>1200</v>
      </c>
      <c r="D17" s="71">
        <v>1209</v>
      </c>
      <c r="E17" s="70">
        <v>1155</v>
      </c>
      <c r="F17" s="70">
        <v>1272</v>
      </c>
      <c r="G17" s="70">
        <v>1548</v>
      </c>
      <c r="H17" s="70">
        <v>1722</v>
      </c>
      <c r="I17" s="70">
        <v>1659</v>
      </c>
      <c r="J17" s="70">
        <v>1620</v>
      </c>
      <c r="K17" s="70">
        <v>1503</v>
      </c>
      <c r="L17" s="68">
        <v>1482</v>
      </c>
      <c r="M17" s="70">
        <v>1389</v>
      </c>
      <c r="N17" s="32">
        <f t="shared" si="0"/>
        <v>1413.9166666666667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12621</v>
      </c>
      <c r="C20" s="25">
        <f t="shared" si="1"/>
        <v>12667</v>
      </c>
      <c r="D20" s="25">
        <f t="shared" si="1"/>
        <v>12319</v>
      </c>
      <c r="E20" s="25">
        <f t="shared" si="1"/>
        <v>11824</v>
      </c>
      <c r="F20" s="25">
        <f t="shared" si="1"/>
        <v>11763</v>
      </c>
      <c r="G20" s="25">
        <f t="shared" si="1"/>
        <v>12391</v>
      </c>
      <c r="H20" s="25">
        <f t="shared" si="1"/>
        <v>12962</v>
      </c>
      <c r="I20" s="25">
        <f t="shared" si="1"/>
        <v>12435</v>
      </c>
      <c r="J20" s="25">
        <f t="shared" si="1"/>
        <v>11625</v>
      </c>
      <c r="K20" s="25">
        <f t="shared" si="1"/>
        <v>11287</v>
      </c>
      <c r="L20" s="25">
        <f>SUM(L7:L19)</f>
        <v>11598</v>
      </c>
      <c r="M20" s="25">
        <f>SUM(M7:M19)</f>
        <v>11291</v>
      </c>
      <c r="N20" s="32">
        <f>SUM(B20:M20)/12</f>
        <v>12065.25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63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71">
        <v>74</v>
      </c>
      <c r="C32" s="71">
        <v>72</v>
      </c>
      <c r="D32" s="71">
        <v>67</v>
      </c>
      <c r="E32" s="70">
        <v>65</v>
      </c>
      <c r="F32" s="70">
        <v>66</v>
      </c>
      <c r="G32" s="70">
        <v>65</v>
      </c>
      <c r="H32" s="70">
        <v>64</v>
      </c>
      <c r="I32" s="70">
        <v>65</v>
      </c>
      <c r="J32" s="70">
        <v>60</v>
      </c>
      <c r="K32" s="70">
        <v>59</v>
      </c>
      <c r="L32" s="67">
        <v>60</v>
      </c>
      <c r="M32" s="70">
        <v>58</v>
      </c>
      <c r="N32" s="66">
        <f>SUM(B32:M32)/12</f>
        <v>64.583333333333329</v>
      </c>
      <c r="O32" s="56"/>
    </row>
    <row r="33" spans="1:28" ht="15" x14ac:dyDescent="0.25">
      <c r="A33" s="10" t="s">
        <v>16</v>
      </c>
      <c r="B33" s="71">
        <v>485</v>
      </c>
      <c r="C33" s="71">
        <v>507</v>
      </c>
      <c r="D33" s="71">
        <v>504</v>
      </c>
      <c r="E33" s="70">
        <v>499</v>
      </c>
      <c r="F33" s="70">
        <v>500</v>
      </c>
      <c r="G33" s="70">
        <v>763</v>
      </c>
      <c r="H33" s="70">
        <v>961</v>
      </c>
      <c r="I33" s="70">
        <v>897</v>
      </c>
      <c r="J33" s="70">
        <v>569</v>
      </c>
      <c r="K33" s="70">
        <v>455</v>
      </c>
      <c r="L33" s="67">
        <v>419</v>
      </c>
      <c r="M33" s="70">
        <v>390</v>
      </c>
      <c r="N33" s="66">
        <f t="shared" ref="N33:N42" si="2">SUM(B33:M33)/12</f>
        <v>579.08333333333337</v>
      </c>
      <c r="O33" s="56"/>
    </row>
    <row r="34" spans="1:28" ht="15" x14ac:dyDescent="0.25">
      <c r="A34" s="10" t="s">
        <v>17</v>
      </c>
      <c r="B34" s="71">
        <v>417</v>
      </c>
      <c r="C34" s="71">
        <v>412</v>
      </c>
      <c r="D34" s="71">
        <v>398</v>
      </c>
      <c r="E34" s="70">
        <v>385</v>
      </c>
      <c r="F34" s="70">
        <v>394</v>
      </c>
      <c r="G34" s="70">
        <v>411</v>
      </c>
      <c r="H34" s="70">
        <v>431</v>
      </c>
      <c r="I34" s="70">
        <v>408</v>
      </c>
      <c r="J34" s="70">
        <v>371</v>
      </c>
      <c r="K34" s="70">
        <v>371</v>
      </c>
      <c r="L34" s="67">
        <v>382</v>
      </c>
      <c r="M34" s="70">
        <v>374</v>
      </c>
      <c r="N34" s="66">
        <f t="shared" si="2"/>
        <v>396.16666666666669</v>
      </c>
      <c r="O34" s="56"/>
    </row>
    <row r="35" spans="1:28" ht="15" x14ac:dyDescent="0.25">
      <c r="A35" s="10" t="s">
        <v>18</v>
      </c>
      <c r="B35" s="71">
        <v>1550</v>
      </c>
      <c r="C35" s="71">
        <v>1547</v>
      </c>
      <c r="D35" s="71">
        <v>1510</v>
      </c>
      <c r="E35" s="70">
        <v>1474</v>
      </c>
      <c r="F35" s="70">
        <v>1479</v>
      </c>
      <c r="G35" s="70">
        <v>1461</v>
      </c>
      <c r="H35" s="70">
        <v>1554</v>
      </c>
      <c r="I35" s="70">
        <v>1504</v>
      </c>
      <c r="J35" s="70">
        <v>1433</v>
      </c>
      <c r="K35" s="70">
        <v>1422</v>
      </c>
      <c r="L35" s="67">
        <v>1438</v>
      </c>
      <c r="M35" s="70">
        <v>1370</v>
      </c>
      <c r="N35" s="66">
        <f t="shared" si="2"/>
        <v>1478.5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71">
        <v>1491</v>
      </c>
      <c r="C36" s="71">
        <v>1483</v>
      </c>
      <c r="D36" s="71">
        <v>1454</v>
      </c>
      <c r="E36" s="70">
        <v>1385</v>
      </c>
      <c r="F36" s="70">
        <v>1383</v>
      </c>
      <c r="G36" s="70">
        <v>1531</v>
      </c>
      <c r="H36" s="70">
        <v>1541</v>
      </c>
      <c r="I36" s="70">
        <v>1490</v>
      </c>
      <c r="J36" s="70">
        <v>1379</v>
      </c>
      <c r="K36" s="70">
        <v>1356</v>
      </c>
      <c r="L36" s="67">
        <v>1408</v>
      </c>
      <c r="M36" s="70">
        <v>1350</v>
      </c>
      <c r="N36" s="66">
        <f t="shared" si="2"/>
        <v>1437.5833333333333</v>
      </c>
      <c r="O36" s="56"/>
    </row>
    <row r="37" spans="1:28" ht="15" x14ac:dyDescent="0.25">
      <c r="A37" s="15" t="s">
        <v>20</v>
      </c>
      <c r="B37" s="71">
        <v>4</v>
      </c>
      <c r="C37" s="71">
        <v>4</v>
      </c>
      <c r="D37" s="71">
        <v>4</v>
      </c>
      <c r="E37" s="70">
        <v>4</v>
      </c>
      <c r="F37" s="70">
        <v>4</v>
      </c>
      <c r="G37" s="70">
        <v>4</v>
      </c>
      <c r="H37" s="70">
        <v>4</v>
      </c>
      <c r="I37" s="70">
        <v>2</v>
      </c>
      <c r="J37" s="70">
        <v>1</v>
      </c>
      <c r="K37" s="70">
        <v>1</v>
      </c>
      <c r="L37" s="67">
        <v>1</v>
      </c>
      <c r="M37" s="70">
        <v>1</v>
      </c>
      <c r="N37" s="66">
        <f t="shared" si="2"/>
        <v>2.8333333333333335</v>
      </c>
      <c r="O37" s="56"/>
    </row>
    <row r="38" spans="1:28" ht="15" x14ac:dyDescent="0.25">
      <c r="A38" s="10" t="s">
        <v>21</v>
      </c>
      <c r="B38" s="71">
        <v>54</v>
      </c>
      <c r="C38" s="71">
        <v>54</v>
      </c>
      <c r="D38" s="71">
        <v>58</v>
      </c>
      <c r="E38" s="70">
        <v>64</v>
      </c>
      <c r="F38" s="70">
        <v>67</v>
      </c>
      <c r="G38" s="70">
        <v>64</v>
      </c>
      <c r="H38" s="70">
        <v>64</v>
      </c>
      <c r="I38" s="70">
        <v>63</v>
      </c>
      <c r="J38" s="70">
        <v>56</v>
      </c>
      <c r="K38" s="70">
        <v>63</v>
      </c>
      <c r="L38" s="67">
        <v>62</v>
      </c>
      <c r="M38" s="70">
        <v>56</v>
      </c>
      <c r="N38" s="66">
        <f t="shared" si="2"/>
        <v>60.416666666666664</v>
      </c>
      <c r="O38" s="56"/>
    </row>
    <row r="39" spans="1:28" ht="15" x14ac:dyDescent="0.25">
      <c r="A39" s="10" t="s">
        <v>22</v>
      </c>
      <c r="B39" s="71">
        <v>44</v>
      </c>
      <c r="C39" s="71">
        <v>44</v>
      </c>
      <c r="D39" s="71">
        <v>43</v>
      </c>
      <c r="E39" s="70">
        <v>43</v>
      </c>
      <c r="F39" s="70">
        <v>40</v>
      </c>
      <c r="G39" s="70">
        <v>47</v>
      </c>
      <c r="H39" s="70">
        <v>63</v>
      </c>
      <c r="I39" s="70">
        <v>63</v>
      </c>
      <c r="J39" s="70">
        <v>48</v>
      </c>
      <c r="K39" s="70">
        <v>46</v>
      </c>
      <c r="L39" s="67">
        <v>48</v>
      </c>
      <c r="M39" s="70">
        <v>45</v>
      </c>
      <c r="N39" s="66">
        <f t="shared" si="2"/>
        <v>47.833333333333336</v>
      </c>
      <c r="O39" s="56"/>
    </row>
    <row r="40" spans="1:28" ht="15" x14ac:dyDescent="0.25">
      <c r="A40" s="10" t="s">
        <v>23</v>
      </c>
      <c r="B40" s="71">
        <v>1111</v>
      </c>
      <c r="C40" s="71">
        <v>1124</v>
      </c>
      <c r="D40" s="71">
        <v>1059</v>
      </c>
      <c r="E40" s="70">
        <v>1029</v>
      </c>
      <c r="F40" s="70">
        <v>999</v>
      </c>
      <c r="G40" s="70">
        <v>1018</v>
      </c>
      <c r="H40" s="70">
        <v>1108</v>
      </c>
      <c r="I40" s="70">
        <v>1054</v>
      </c>
      <c r="J40" s="70">
        <v>952</v>
      </c>
      <c r="K40" s="70">
        <v>941</v>
      </c>
      <c r="L40" s="67">
        <v>1071</v>
      </c>
      <c r="M40" s="70">
        <v>1055</v>
      </c>
      <c r="N40" s="66">
        <f t="shared" si="2"/>
        <v>1043.4166666666667</v>
      </c>
      <c r="O40" s="56"/>
    </row>
    <row r="41" spans="1:28" ht="15" x14ac:dyDescent="0.25">
      <c r="A41" s="10" t="s">
        <v>24</v>
      </c>
      <c r="B41" s="71">
        <v>1</v>
      </c>
      <c r="C41" s="71">
        <v>1</v>
      </c>
      <c r="D41" s="71">
        <v>1</v>
      </c>
      <c r="E41" s="70">
        <v>1</v>
      </c>
      <c r="F41" s="70">
        <v>1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67">
        <v>0</v>
      </c>
      <c r="M41" s="70">
        <v>0</v>
      </c>
      <c r="N41" s="66">
        <f>SUM(B41:M41)/12</f>
        <v>0.41666666666666669</v>
      </c>
      <c r="O41" s="56"/>
    </row>
    <row r="42" spans="1:28" ht="15" x14ac:dyDescent="0.25">
      <c r="A42" s="10" t="s">
        <v>25</v>
      </c>
      <c r="B42" s="71">
        <v>651</v>
      </c>
      <c r="C42" s="71">
        <v>633</v>
      </c>
      <c r="D42" s="71">
        <v>640</v>
      </c>
      <c r="E42" s="70">
        <v>593</v>
      </c>
      <c r="F42" s="70">
        <v>686</v>
      </c>
      <c r="G42" s="70">
        <v>909</v>
      </c>
      <c r="H42" s="70">
        <v>986</v>
      </c>
      <c r="I42" s="70">
        <v>956</v>
      </c>
      <c r="J42" s="70">
        <v>889</v>
      </c>
      <c r="K42" s="70">
        <v>803</v>
      </c>
      <c r="L42" s="67">
        <v>805</v>
      </c>
      <c r="M42" s="70">
        <v>746</v>
      </c>
      <c r="N42" s="66">
        <f t="shared" si="2"/>
        <v>774.75</v>
      </c>
      <c r="O42" s="56"/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5882</v>
      </c>
      <c r="C45" s="25">
        <f>SUM(C32:C44)</f>
        <v>5881</v>
      </c>
      <c r="D45" s="25">
        <f t="shared" ref="D45:M45" si="3">SUM(D32:D44)</f>
        <v>5738</v>
      </c>
      <c r="E45" s="25">
        <f t="shared" si="3"/>
        <v>5542</v>
      </c>
      <c r="F45" s="25">
        <f>SUM(F32:F44)</f>
        <v>5619</v>
      </c>
      <c r="G45" s="25">
        <f t="shared" si="3"/>
        <v>6273</v>
      </c>
      <c r="H45" s="25">
        <f t="shared" si="3"/>
        <v>6776</v>
      </c>
      <c r="I45" s="25">
        <f t="shared" si="3"/>
        <v>6502</v>
      </c>
      <c r="J45" s="25">
        <f t="shared" si="3"/>
        <v>5758</v>
      </c>
      <c r="K45" s="25">
        <f t="shared" si="3"/>
        <v>5517</v>
      </c>
      <c r="L45" s="25">
        <f t="shared" si="3"/>
        <v>5694</v>
      </c>
      <c r="M45" s="25">
        <f t="shared" si="3"/>
        <v>5445</v>
      </c>
      <c r="N45" s="61">
        <f>SUM(B45:M45)/12</f>
        <v>5885.583333333333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0.46604864907693527</v>
      </c>
      <c r="C47" s="30">
        <f>C45/C20</f>
        <v>0.46427725586168783</v>
      </c>
      <c r="D47" s="30">
        <f t="shared" si="4"/>
        <v>0.46578456043510025</v>
      </c>
      <c r="E47" s="30">
        <f t="shared" si="4"/>
        <v>0.46870771312584575</v>
      </c>
      <c r="F47" s="30">
        <f>F45/F20</f>
        <v>0.47768426421831167</v>
      </c>
      <c r="G47" s="30">
        <f t="shared" ref="G47:M47" si="5">G45/G20</f>
        <v>0.50625453958518274</v>
      </c>
      <c r="H47" s="30">
        <f t="shared" si="5"/>
        <v>0.52275883351334673</v>
      </c>
      <c r="I47" s="30">
        <f t="shared" si="5"/>
        <v>0.52287897064736633</v>
      </c>
      <c r="J47" s="30">
        <f t="shared" si="5"/>
        <v>0.49531182795698925</v>
      </c>
      <c r="K47" s="30">
        <f t="shared" si="5"/>
        <v>0.48879241605386731</v>
      </c>
      <c r="L47" s="30">
        <f t="shared" si="5"/>
        <v>0.49094671495085357</v>
      </c>
      <c r="M47" s="30">
        <f t="shared" si="5"/>
        <v>0.48224249402178726</v>
      </c>
      <c r="N47" s="30">
        <f>N45/N20</f>
        <v>0.48781279570115271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topLeftCell="A28" zoomScale="110" zoomScaleNormal="110" workbookViewId="0">
      <selection activeCell="Q20" sqref="Q20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67">
        <v>285</v>
      </c>
      <c r="C7" s="67">
        <v>282</v>
      </c>
      <c r="D7" s="67">
        <v>287</v>
      </c>
      <c r="E7" s="67">
        <v>286</v>
      </c>
      <c r="F7" s="67">
        <v>304</v>
      </c>
      <c r="G7" s="67">
        <v>289</v>
      </c>
      <c r="H7" s="67">
        <v>284</v>
      </c>
      <c r="I7" s="67">
        <v>285</v>
      </c>
      <c r="J7" s="67">
        <v>282</v>
      </c>
      <c r="K7" s="67">
        <v>262</v>
      </c>
      <c r="L7" s="67">
        <v>277</v>
      </c>
      <c r="M7" s="67">
        <v>270</v>
      </c>
      <c r="N7" s="61">
        <f>SUM(B7:M7)/12</f>
        <v>282.75</v>
      </c>
      <c r="O7" s="26"/>
    </row>
    <row r="8" spans="1:28" ht="15" x14ac:dyDescent="0.25">
      <c r="A8" s="10" t="s">
        <v>16</v>
      </c>
      <c r="B8" s="67">
        <v>836</v>
      </c>
      <c r="C8" s="67">
        <v>848</v>
      </c>
      <c r="D8" s="67">
        <v>860</v>
      </c>
      <c r="E8" s="67">
        <v>856</v>
      </c>
      <c r="F8" s="67">
        <v>849</v>
      </c>
      <c r="G8" s="67">
        <v>1110</v>
      </c>
      <c r="H8" s="67">
        <v>1359</v>
      </c>
      <c r="I8" s="67">
        <v>1296</v>
      </c>
      <c r="J8" s="67">
        <v>929</v>
      </c>
      <c r="K8" s="67">
        <v>781</v>
      </c>
      <c r="L8" s="67">
        <v>817</v>
      </c>
      <c r="M8" s="67">
        <v>825</v>
      </c>
      <c r="N8" s="61">
        <f t="shared" ref="N8:N17" si="0">SUM(B8:M8)/12</f>
        <v>947.16666666666663</v>
      </c>
      <c r="O8" s="26"/>
    </row>
    <row r="9" spans="1:28" ht="15" x14ac:dyDescent="0.25">
      <c r="A9" s="10" t="s">
        <v>17</v>
      </c>
      <c r="B9" s="67">
        <v>964</v>
      </c>
      <c r="C9" s="67">
        <v>999</v>
      </c>
      <c r="D9" s="67">
        <v>992</v>
      </c>
      <c r="E9" s="67">
        <v>925</v>
      </c>
      <c r="F9" s="67">
        <v>945</v>
      </c>
      <c r="G9" s="67">
        <v>940</v>
      </c>
      <c r="H9" s="67">
        <v>999</v>
      </c>
      <c r="I9" s="67">
        <v>963</v>
      </c>
      <c r="J9" s="67">
        <v>876</v>
      </c>
      <c r="K9" s="67">
        <v>864</v>
      </c>
      <c r="L9" s="67">
        <v>894</v>
      </c>
      <c r="M9" s="67">
        <v>838</v>
      </c>
      <c r="N9" s="61">
        <f t="shared" si="0"/>
        <v>933.25</v>
      </c>
      <c r="O9" s="26"/>
    </row>
    <row r="10" spans="1:28" ht="15" x14ac:dyDescent="0.25">
      <c r="A10" s="10" t="s">
        <v>18</v>
      </c>
      <c r="B10" s="67">
        <v>2322</v>
      </c>
      <c r="C10" s="67">
        <v>2312</v>
      </c>
      <c r="D10" s="67">
        <v>2297</v>
      </c>
      <c r="E10" s="67">
        <v>2148</v>
      </c>
      <c r="F10" s="67">
        <v>2100</v>
      </c>
      <c r="G10" s="67">
        <v>2074</v>
      </c>
      <c r="H10" s="67">
        <v>2206</v>
      </c>
      <c r="I10" s="67">
        <v>2141</v>
      </c>
      <c r="J10" s="67">
        <v>2043</v>
      </c>
      <c r="K10" s="67">
        <v>1980</v>
      </c>
      <c r="L10" s="67">
        <v>2001</v>
      </c>
      <c r="M10" s="67">
        <v>1937</v>
      </c>
      <c r="N10" s="61">
        <f t="shared" si="0"/>
        <v>2130.0833333333335</v>
      </c>
      <c r="O10" s="26"/>
    </row>
    <row r="11" spans="1:28" ht="15" x14ac:dyDescent="0.25">
      <c r="A11" s="10" t="s">
        <v>19</v>
      </c>
      <c r="B11" s="67">
        <v>2342</v>
      </c>
      <c r="C11" s="67">
        <v>2380</v>
      </c>
      <c r="D11" s="67">
        <v>2328</v>
      </c>
      <c r="E11" s="67">
        <v>2139</v>
      </c>
      <c r="F11" s="67">
        <v>2086</v>
      </c>
      <c r="G11" s="67">
        <v>2144</v>
      </c>
      <c r="H11" s="67">
        <v>2219</v>
      </c>
      <c r="I11" s="67">
        <v>2153</v>
      </c>
      <c r="J11" s="67">
        <v>2049</v>
      </c>
      <c r="K11" s="67">
        <v>2020</v>
      </c>
      <c r="L11" s="67">
        <v>2246</v>
      </c>
      <c r="M11" s="67">
        <v>2202</v>
      </c>
      <c r="N11" s="61">
        <f t="shared" si="0"/>
        <v>2192.3333333333335</v>
      </c>
      <c r="O11" s="26"/>
    </row>
    <row r="12" spans="1:28" ht="15" x14ac:dyDescent="0.25">
      <c r="A12" s="15" t="s">
        <v>20</v>
      </c>
      <c r="B12" s="67">
        <v>25</v>
      </c>
      <c r="C12" s="67">
        <v>22</v>
      </c>
      <c r="D12" s="67">
        <v>27</v>
      </c>
      <c r="E12" s="67">
        <v>31</v>
      </c>
      <c r="F12" s="67">
        <v>25</v>
      </c>
      <c r="G12" s="67">
        <v>22</v>
      </c>
      <c r="H12" s="67">
        <v>24</v>
      </c>
      <c r="I12" s="67">
        <v>27</v>
      </c>
      <c r="J12" s="67">
        <v>33</v>
      </c>
      <c r="K12" s="67">
        <v>34</v>
      </c>
      <c r="L12" s="67">
        <v>33</v>
      </c>
      <c r="M12" s="67">
        <v>34</v>
      </c>
      <c r="N12" s="61">
        <f t="shared" si="0"/>
        <v>28.083333333333332</v>
      </c>
      <c r="O12" s="26"/>
    </row>
    <row r="13" spans="1:28" ht="15" x14ac:dyDescent="0.25">
      <c r="A13" s="10" t="s">
        <v>21</v>
      </c>
      <c r="B13" s="67">
        <v>2038</v>
      </c>
      <c r="C13" s="67">
        <v>2008</v>
      </c>
      <c r="D13" s="67">
        <v>1963</v>
      </c>
      <c r="E13" s="67">
        <v>1861</v>
      </c>
      <c r="F13" s="67">
        <v>1797</v>
      </c>
      <c r="G13" s="67">
        <v>1782</v>
      </c>
      <c r="H13" s="67">
        <v>1787</v>
      </c>
      <c r="I13" s="67">
        <v>1702</v>
      </c>
      <c r="J13" s="67">
        <v>1684</v>
      </c>
      <c r="K13" s="67">
        <v>1649</v>
      </c>
      <c r="L13" s="67">
        <v>1683</v>
      </c>
      <c r="M13" s="67">
        <v>1672</v>
      </c>
      <c r="N13" s="61">
        <f t="shared" si="0"/>
        <v>1802.1666666666667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67">
        <v>577</v>
      </c>
      <c r="C14" s="67">
        <v>573</v>
      </c>
      <c r="D14" s="67">
        <v>564</v>
      </c>
      <c r="E14" s="67">
        <v>531</v>
      </c>
      <c r="F14" s="67">
        <v>492</v>
      </c>
      <c r="G14" s="67">
        <v>496</v>
      </c>
      <c r="H14" s="67">
        <v>525</v>
      </c>
      <c r="I14" s="67">
        <v>507</v>
      </c>
      <c r="J14" s="67">
        <v>468</v>
      </c>
      <c r="K14" s="67">
        <v>456</v>
      </c>
      <c r="L14" s="67">
        <v>485</v>
      </c>
      <c r="M14" s="67">
        <v>479</v>
      </c>
      <c r="N14" s="61">
        <f t="shared" si="0"/>
        <v>512.75</v>
      </c>
      <c r="O14" s="26"/>
    </row>
    <row r="15" spans="1:28" ht="15" x14ac:dyDescent="0.25">
      <c r="A15" s="10" t="s">
        <v>23</v>
      </c>
      <c r="B15" s="67">
        <v>2773</v>
      </c>
      <c r="C15" s="67">
        <v>2868</v>
      </c>
      <c r="D15" s="67">
        <v>2858</v>
      </c>
      <c r="E15" s="67">
        <v>2652</v>
      </c>
      <c r="F15" s="67">
        <v>2532</v>
      </c>
      <c r="G15" s="67">
        <v>2470</v>
      </c>
      <c r="H15" s="67">
        <v>2599</v>
      </c>
      <c r="I15" s="67">
        <v>2461</v>
      </c>
      <c r="J15" s="67">
        <v>2365</v>
      </c>
      <c r="K15" s="67">
        <v>2395</v>
      </c>
      <c r="L15" s="67">
        <v>2624</v>
      </c>
      <c r="M15" s="67">
        <v>2632</v>
      </c>
      <c r="N15" s="61">
        <f t="shared" si="0"/>
        <v>2602.4166666666665</v>
      </c>
      <c r="O15" s="26"/>
    </row>
    <row r="16" spans="1:28" ht="15" x14ac:dyDescent="0.25">
      <c r="A16" s="10" t="s">
        <v>24</v>
      </c>
      <c r="B16" s="67">
        <v>2</v>
      </c>
      <c r="C16" s="67">
        <v>1</v>
      </c>
      <c r="D16" s="67">
        <v>1</v>
      </c>
      <c r="E16" s="67">
        <v>1</v>
      </c>
      <c r="F16" s="67">
        <v>2</v>
      </c>
      <c r="G16" s="67">
        <v>1</v>
      </c>
      <c r="H16" s="67">
        <v>2</v>
      </c>
      <c r="I16" s="67">
        <v>2</v>
      </c>
      <c r="J16" s="67">
        <v>1</v>
      </c>
      <c r="K16" s="67">
        <v>1</v>
      </c>
      <c r="L16" s="67">
        <v>1</v>
      </c>
      <c r="M16" s="67">
        <v>1</v>
      </c>
      <c r="N16" s="61">
        <f t="shared" si="0"/>
        <v>1.3333333333333333</v>
      </c>
      <c r="O16" s="26"/>
    </row>
    <row r="17" spans="1:15" ht="15" x14ac:dyDescent="0.25">
      <c r="A17" s="10" t="s">
        <v>25</v>
      </c>
      <c r="B17" s="67">
        <v>1388</v>
      </c>
      <c r="C17" s="67">
        <v>1452</v>
      </c>
      <c r="D17" s="67">
        <v>1592</v>
      </c>
      <c r="E17" s="67">
        <v>1435</v>
      </c>
      <c r="F17" s="67">
        <v>1401</v>
      </c>
      <c r="G17" s="67">
        <v>1766</v>
      </c>
      <c r="H17" s="67">
        <v>1946</v>
      </c>
      <c r="I17" s="67">
        <v>1880</v>
      </c>
      <c r="J17" s="67">
        <v>1823</v>
      </c>
      <c r="K17" s="67">
        <v>1518</v>
      </c>
      <c r="L17" s="67">
        <v>1367</v>
      </c>
      <c r="M17" s="67">
        <v>1156</v>
      </c>
      <c r="N17" s="61">
        <f t="shared" si="0"/>
        <v>1560.3333333333333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K20" si="1">SUM(B7:B19)</f>
        <v>13552</v>
      </c>
      <c r="C20" s="25">
        <f t="shared" si="1"/>
        <v>13745</v>
      </c>
      <c r="D20" s="25">
        <f t="shared" si="1"/>
        <v>13769</v>
      </c>
      <c r="E20" s="25">
        <f t="shared" si="1"/>
        <v>12865</v>
      </c>
      <c r="F20" s="25">
        <f t="shared" si="1"/>
        <v>12533</v>
      </c>
      <c r="G20" s="25">
        <f t="shared" si="1"/>
        <v>13094</v>
      </c>
      <c r="H20" s="25">
        <f t="shared" si="1"/>
        <v>13950</v>
      </c>
      <c r="I20" s="25">
        <f t="shared" si="1"/>
        <v>13417</v>
      </c>
      <c r="J20" s="25">
        <f t="shared" si="1"/>
        <v>12553</v>
      </c>
      <c r="K20" s="25">
        <f t="shared" si="1"/>
        <v>11960</v>
      </c>
      <c r="L20" s="25">
        <f>SUM(L7:L19)</f>
        <v>12428</v>
      </c>
      <c r="M20" s="25">
        <f>SUM(M7:M19)</f>
        <v>12046</v>
      </c>
      <c r="N20" s="61">
        <f>SUM(B20:M20)/12</f>
        <v>12992.666666666666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61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67">
        <v>87</v>
      </c>
      <c r="C32" s="67">
        <v>86</v>
      </c>
      <c r="D32" s="67">
        <v>84</v>
      </c>
      <c r="E32" s="67">
        <v>76</v>
      </c>
      <c r="F32" s="67">
        <v>85</v>
      </c>
      <c r="G32" s="67">
        <v>79</v>
      </c>
      <c r="H32" s="67">
        <v>80</v>
      </c>
      <c r="I32" s="67">
        <v>79</v>
      </c>
      <c r="J32" s="67">
        <v>79</v>
      </c>
      <c r="K32" s="67">
        <v>66</v>
      </c>
      <c r="L32" s="67">
        <v>75</v>
      </c>
      <c r="M32" s="67">
        <v>74</v>
      </c>
      <c r="N32" s="66">
        <f>SUM(B32:M32)/12</f>
        <v>79.166666666666671</v>
      </c>
      <c r="O32" s="56">
        <v>7</v>
      </c>
    </row>
    <row r="33" spans="1:28" ht="15" x14ac:dyDescent="0.25">
      <c r="A33" s="10" t="s">
        <v>16</v>
      </c>
      <c r="B33" s="67">
        <v>473</v>
      </c>
      <c r="C33" s="67">
        <v>480</v>
      </c>
      <c r="D33" s="67">
        <v>490</v>
      </c>
      <c r="E33" s="67">
        <v>496</v>
      </c>
      <c r="F33" s="67">
        <v>501</v>
      </c>
      <c r="G33" s="67">
        <v>727</v>
      </c>
      <c r="H33" s="67">
        <v>942</v>
      </c>
      <c r="I33" s="67">
        <v>886</v>
      </c>
      <c r="J33" s="67">
        <v>574</v>
      </c>
      <c r="K33" s="67">
        <v>458</v>
      </c>
      <c r="L33" s="67">
        <v>479</v>
      </c>
      <c r="M33" s="67">
        <v>484</v>
      </c>
      <c r="N33" s="66">
        <f t="shared" ref="N33:N42" si="2">SUM(B33:M33)/12</f>
        <v>582.5</v>
      </c>
      <c r="O33" s="56">
        <v>78</v>
      </c>
    </row>
    <row r="34" spans="1:28" ht="15" x14ac:dyDescent="0.25">
      <c r="A34" s="10" t="s">
        <v>17</v>
      </c>
      <c r="B34" s="67">
        <v>464</v>
      </c>
      <c r="C34" s="67">
        <v>493</v>
      </c>
      <c r="D34" s="67">
        <v>490</v>
      </c>
      <c r="E34" s="67">
        <v>461</v>
      </c>
      <c r="F34" s="67">
        <v>486</v>
      </c>
      <c r="G34" s="67">
        <v>480</v>
      </c>
      <c r="H34" s="67">
        <v>510</v>
      </c>
      <c r="I34" s="67">
        <v>495</v>
      </c>
      <c r="J34" s="67">
        <v>436</v>
      </c>
      <c r="K34" s="67">
        <v>429</v>
      </c>
      <c r="L34" s="67">
        <v>437</v>
      </c>
      <c r="M34" s="67">
        <v>405</v>
      </c>
      <c r="N34" s="66">
        <f t="shared" si="2"/>
        <v>465.5</v>
      </c>
      <c r="O34" s="56">
        <v>75</v>
      </c>
    </row>
    <row r="35" spans="1:28" ht="15" x14ac:dyDescent="0.25">
      <c r="A35" s="10" t="s">
        <v>18</v>
      </c>
      <c r="B35" s="67">
        <v>1798</v>
      </c>
      <c r="C35" s="67">
        <v>1789</v>
      </c>
      <c r="D35" s="67">
        <v>1773</v>
      </c>
      <c r="E35" s="67">
        <v>1643</v>
      </c>
      <c r="F35" s="67">
        <v>1603</v>
      </c>
      <c r="G35" s="67">
        <v>1578</v>
      </c>
      <c r="H35" s="67">
        <v>1729</v>
      </c>
      <c r="I35" s="67">
        <v>1655</v>
      </c>
      <c r="J35" s="67">
        <v>1572</v>
      </c>
      <c r="K35" s="67">
        <v>1527</v>
      </c>
      <c r="L35" s="67">
        <v>1543</v>
      </c>
      <c r="M35" s="67">
        <v>1498</v>
      </c>
      <c r="N35" s="66">
        <f t="shared" si="2"/>
        <v>1642.3333333333333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67">
        <v>1491</v>
      </c>
      <c r="C36" s="67">
        <v>1521</v>
      </c>
      <c r="D36" s="67">
        <v>1487</v>
      </c>
      <c r="E36" s="67">
        <v>1386</v>
      </c>
      <c r="F36" s="67">
        <v>1391</v>
      </c>
      <c r="G36" s="67">
        <v>1512</v>
      </c>
      <c r="H36" s="67">
        <v>1593</v>
      </c>
      <c r="I36" s="67">
        <v>1547</v>
      </c>
      <c r="J36" s="67">
        <v>1418</v>
      </c>
      <c r="K36" s="67">
        <v>1396</v>
      </c>
      <c r="L36" s="67">
        <v>1471</v>
      </c>
      <c r="M36" s="67">
        <v>1404</v>
      </c>
      <c r="N36" s="66">
        <f t="shared" si="2"/>
        <v>1468.0833333333333</v>
      </c>
      <c r="O36" s="56">
        <v>296</v>
      </c>
    </row>
    <row r="37" spans="1:28" ht="15" x14ac:dyDescent="0.25">
      <c r="A37" s="15" t="s">
        <v>20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1</v>
      </c>
      <c r="L37" s="67">
        <v>3</v>
      </c>
      <c r="M37" s="67">
        <v>4</v>
      </c>
      <c r="N37" s="66">
        <f t="shared" si="2"/>
        <v>0.66666666666666663</v>
      </c>
      <c r="O37" s="56">
        <v>0</v>
      </c>
    </row>
    <row r="38" spans="1:28" ht="15" x14ac:dyDescent="0.25">
      <c r="A38" s="10" t="s">
        <v>21</v>
      </c>
      <c r="B38" s="67">
        <v>76</v>
      </c>
      <c r="C38" s="67">
        <v>83</v>
      </c>
      <c r="D38" s="67">
        <v>73</v>
      </c>
      <c r="E38" s="67">
        <v>63</v>
      </c>
      <c r="F38" s="67">
        <v>65</v>
      </c>
      <c r="G38" s="67">
        <v>60</v>
      </c>
      <c r="H38" s="67">
        <v>60</v>
      </c>
      <c r="I38" s="67">
        <v>54</v>
      </c>
      <c r="J38" s="67">
        <v>55</v>
      </c>
      <c r="K38" s="67">
        <v>48</v>
      </c>
      <c r="L38" s="67">
        <v>51</v>
      </c>
      <c r="M38" s="67">
        <v>52</v>
      </c>
      <c r="N38" s="66">
        <f t="shared" si="2"/>
        <v>61.666666666666664</v>
      </c>
      <c r="O38" s="56">
        <v>14</v>
      </c>
    </row>
    <row r="39" spans="1:28" ht="15" x14ac:dyDescent="0.25">
      <c r="A39" s="10" t="s">
        <v>22</v>
      </c>
      <c r="B39" s="67">
        <v>58</v>
      </c>
      <c r="C39" s="67">
        <v>58</v>
      </c>
      <c r="D39" s="67">
        <v>56</v>
      </c>
      <c r="E39" s="67">
        <v>56</v>
      </c>
      <c r="F39" s="67">
        <v>53</v>
      </c>
      <c r="G39" s="67">
        <v>63</v>
      </c>
      <c r="H39" s="67">
        <v>83</v>
      </c>
      <c r="I39" s="67">
        <v>77</v>
      </c>
      <c r="J39" s="67">
        <v>47</v>
      </c>
      <c r="K39" s="67">
        <v>46</v>
      </c>
      <c r="L39" s="67">
        <v>45</v>
      </c>
      <c r="M39" s="67">
        <v>43</v>
      </c>
      <c r="N39" s="66">
        <f t="shared" si="2"/>
        <v>57.083333333333336</v>
      </c>
      <c r="O39" s="56">
        <v>14</v>
      </c>
    </row>
    <row r="40" spans="1:28" ht="15" x14ac:dyDescent="0.25">
      <c r="A40" s="10" t="s">
        <v>23</v>
      </c>
      <c r="B40" s="67">
        <v>1080</v>
      </c>
      <c r="C40" s="67">
        <v>1069</v>
      </c>
      <c r="D40" s="67">
        <v>1056</v>
      </c>
      <c r="E40" s="67">
        <v>989</v>
      </c>
      <c r="F40" s="67">
        <v>961</v>
      </c>
      <c r="G40" s="67">
        <v>986</v>
      </c>
      <c r="H40" s="67">
        <v>1080</v>
      </c>
      <c r="I40" s="67">
        <v>1023</v>
      </c>
      <c r="J40" s="67">
        <v>913</v>
      </c>
      <c r="K40" s="67">
        <v>951</v>
      </c>
      <c r="L40" s="67">
        <v>1075</v>
      </c>
      <c r="M40" s="67">
        <v>1046</v>
      </c>
      <c r="N40" s="66">
        <f t="shared" si="2"/>
        <v>1019.0833333333334</v>
      </c>
      <c r="O40" s="56">
        <v>210</v>
      </c>
    </row>
    <row r="41" spans="1:28" ht="15" x14ac:dyDescent="0.25">
      <c r="A41" s="10" t="s">
        <v>24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1</v>
      </c>
      <c r="I41" s="67">
        <v>1</v>
      </c>
      <c r="J41" s="67">
        <v>1</v>
      </c>
      <c r="K41" s="67">
        <v>1</v>
      </c>
      <c r="L41" s="67">
        <v>1</v>
      </c>
      <c r="M41" s="67">
        <v>1</v>
      </c>
      <c r="N41" s="66">
        <f t="shared" si="2"/>
        <v>0.5</v>
      </c>
      <c r="O41" s="56">
        <v>0</v>
      </c>
    </row>
    <row r="42" spans="1:28" ht="15" x14ac:dyDescent="0.25">
      <c r="A42" s="10" t="s">
        <v>25</v>
      </c>
      <c r="B42" s="67">
        <v>758</v>
      </c>
      <c r="C42" s="67">
        <v>781</v>
      </c>
      <c r="D42" s="67">
        <v>843</v>
      </c>
      <c r="E42" s="67">
        <v>793</v>
      </c>
      <c r="F42" s="67">
        <v>785</v>
      </c>
      <c r="G42" s="67">
        <v>1071</v>
      </c>
      <c r="H42" s="67">
        <v>1157</v>
      </c>
      <c r="I42" s="67">
        <v>1129</v>
      </c>
      <c r="J42" s="67">
        <v>1065</v>
      </c>
      <c r="K42" s="67">
        <v>849</v>
      </c>
      <c r="L42" s="67">
        <v>743</v>
      </c>
      <c r="M42" s="67">
        <v>634</v>
      </c>
      <c r="N42" s="66">
        <f t="shared" si="2"/>
        <v>884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6285</v>
      </c>
      <c r="C45" s="25">
        <f>SUM(C32:C44)</f>
        <v>6360</v>
      </c>
      <c r="D45" s="25">
        <f t="shared" ref="D45:M45" si="3">SUM(D32:D44)</f>
        <v>6352</v>
      </c>
      <c r="E45" s="25">
        <f t="shared" si="3"/>
        <v>5963</v>
      </c>
      <c r="F45" s="25">
        <f t="shared" si="3"/>
        <v>5930</v>
      </c>
      <c r="G45" s="25">
        <f t="shared" si="3"/>
        <v>6556</v>
      </c>
      <c r="H45" s="25">
        <f t="shared" si="3"/>
        <v>7235</v>
      </c>
      <c r="I45" s="25">
        <f t="shared" si="3"/>
        <v>6946</v>
      </c>
      <c r="J45" s="25">
        <f t="shared" si="3"/>
        <v>6160</v>
      </c>
      <c r="K45" s="25">
        <f t="shared" si="3"/>
        <v>5772</v>
      </c>
      <c r="L45" s="25">
        <f t="shared" si="3"/>
        <v>5923</v>
      </c>
      <c r="M45" s="25">
        <f t="shared" si="3"/>
        <v>5645</v>
      </c>
      <c r="N45" s="61">
        <f>SUM(B45:M45)/12</f>
        <v>6260.583333333333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0.46376918536009443</v>
      </c>
      <c r="C47" s="30">
        <f>C45/C20</f>
        <v>0.46271371407784651</v>
      </c>
      <c r="D47" s="30">
        <f t="shared" si="4"/>
        <v>0.46132616747766725</v>
      </c>
      <c r="E47" s="30">
        <f t="shared" si="4"/>
        <v>0.46350563544500584</v>
      </c>
      <c r="F47" s="30">
        <f>F45/F20</f>
        <v>0.47315088167238489</v>
      </c>
      <c r="G47" s="30">
        <f t="shared" ref="G47:M47" si="5">G45/G20</f>
        <v>0.50068733771192908</v>
      </c>
      <c r="H47" s="30">
        <f t="shared" si="5"/>
        <v>0.51863799283154122</v>
      </c>
      <c r="I47" s="30">
        <f t="shared" si="5"/>
        <v>0.51770142356711635</v>
      </c>
      <c r="J47" s="30">
        <f t="shared" si="5"/>
        <v>0.49071934995618577</v>
      </c>
      <c r="K47" s="30">
        <f t="shared" si="5"/>
        <v>0.4826086956521739</v>
      </c>
      <c r="L47" s="30">
        <f t="shared" si="5"/>
        <v>0.47658513035082073</v>
      </c>
      <c r="M47" s="30">
        <f t="shared" si="5"/>
        <v>0.46862028889257845</v>
      </c>
      <c r="N47" s="30">
        <f>N45/N20</f>
        <v>0.48185514905844323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7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75" zoomScaleNormal="75" workbookViewId="0">
      <selection activeCell="R26" sqref="R26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140625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58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156</v>
      </c>
      <c r="C7" s="47">
        <v>176</v>
      </c>
      <c r="D7" s="47">
        <v>161</v>
      </c>
      <c r="E7" s="47">
        <v>173</v>
      </c>
      <c r="F7" s="47">
        <v>166</v>
      </c>
      <c r="G7" s="47">
        <v>174</v>
      </c>
      <c r="H7" s="47">
        <v>189</v>
      </c>
      <c r="I7" s="47">
        <v>243</v>
      </c>
      <c r="J7" s="47">
        <v>251</v>
      </c>
      <c r="K7" s="47">
        <v>252</v>
      </c>
      <c r="L7" s="47">
        <v>264</v>
      </c>
      <c r="M7" s="47">
        <v>265</v>
      </c>
      <c r="N7" s="61">
        <f>SUM(B7:M7)/12</f>
        <v>205.83333333333334</v>
      </c>
      <c r="O7" s="26"/>
    </row>
    <row r="8" spans="1:28" ht="15" x14ac:dyDescent="0.25">
      <c r="A8" s="10" t="s">
        <v>16</v>
      </c>
      <c r="B8" s="47">
        <v>603</v>
      </c>
      <c r="C8" s="47">
        <v>584</v>
      </c>
      <c r="D8" s="47">
        <v>559</v>
      </c>
      <c r="E8" s="47">
        <v>669</v>
      </c>
      <c r="F8" s="47">
        <v>791</v>
      </c>
      <c r="G8" s="47">
        <v>1307</v>
      </c>
      <c r="H8" s="47">
        <v>1597</v>
      </c>
      <c r="I8" s="47">
        <v>1592</v>
      </c>
      <c r="J8" s="47">
        <v>1256</v>
      </c>
      <c r="K8" s="47">
        <v>952</v>
      </c>
      <c r="L8" s="47">
        <v>847</v>
      </c>
      <c r="M8" s="47">
        <v>835</v>
      </c>
      <c r="N8" s="61">
        <f t="shared" ref="N8:N17" si="0">SUM(B8:M8)/12</f>
        <v>966</v>
      </c>
      <c r="O8" s="26"/>
    </row>
    <row r="9" spans="1:28" ht="15" x14ac:dyDescent="0.25">
      <c r="A9" s="10" t="s">
        <v>17</v>
      </c>
      <c r="B9" s="47">
        <v>759</v>
      </c>
      <c r="C9" s="47">
        <v>763</v>
      </c>
      <c r="D9" s="47">
        <v>770</v>
      </c>
      <c r="E9" s="47">
        <v>815</v>
      </c>
      <c r="F9" s="47">
        <v>843</v>
      </c>
      <c r="G9" s="47">
        <v>925</v>
      </c>
      <c r="H9" s="47">
        <v>948</v>
      </c>
      <c r="I9" s="47">
        <v>994</v>
      </c>
      <c r="J9" s="47">
        <v>969</v>
      </c>
      <c r="K9" s="47">
        <v>957</v>
      </c>
      <c r="L9" s="47">
        <v>960</v>
      </c>
      <c r="M9" s="47">
        <v>923</v>
      </c>
      <c r="N9" s="61">
        <f t="shared" si="0"/>
        <v>885.5</v>
      </c>
      <c r="O9" s="26"/>
    </row>
    <row r="10" spans="1:28" ht="15" x14ac:dyDescent="0.25">
      <c r="A10" s="10" t="s">
        <v>18</v>
      </c>
      <c r="B10" s="47">
        <v>1826</v>
      </c>
      <c r="C10" s="47">
        <v>1822</v>
      </c>
      <c r="D10" s="47">
        <v>1783</v>
      </c>
      <c r="E10" s="47">
        <v>1946</v>
      </c>
      <c r="F10" s="47">
        <v>2043</v>
      </c>
      <c r="G10" s="47">
        <v>2079</v>
      </c>
      <c r="H10" s="47">
        <v>2264</v>
      </c>
      <c r="I10" s="47">
        <v>2362</v>
      </c>
      <c r="J10" s="47">
        <v>2299</v>
      </c>
      <c r="K10" s="47">
        <v>2232</v>
      </c>
      <c r="L10" s="47">
        <v>2261</v>
      </c>
      <c r="M10" s="47">
        <v>2233</v>
      </c>
      <c r="N10" s="61">
        <f t="shared" si="0"/>
        <v>2095.8333333333335</v>
      </c>
      <c r="O10" s="26"/>
    </row>
    <row r="11" spans="1:28" ht="15" x14ac:dyDescent="0.25">
      <c r="A11" s="10" t="s">
        <v>19</v>
      </c>
      <c r="B11" s="47">
        <v>2059</v>
      </c>
      <c r="C11" s="47">
        <v>2104</v>
      </c>
      <c r="D11" s="47">
        <v>2007</v>
      </c>
      <c r="E11" s="47">
        <v>2146</v>
      </c>
      <c r="F11" s="47">
        <v>2130</v>
      </c>
      <c r="G11" s="47">
        <v>2301</v>
      </c>
      <c r="H11" s="47">
        <v>2212</v>
      </c>
      <c r="I11" s="47">
        <v>2145</v>
      </c>
      <c r="J11" s="47">
        <v>2069</v>
      </c>
      <c r="K11" s="47">
        <v>2015</v>
      </c>
      <c r="L11" s="47">
        <v>2160</v>
      </c>
      <c r="M11" s="47">
        <v>2202</v>
      </c>
      <c r="N11" s="61">
        <f t="shared" si="0"/>
        <v>2129.1666666666665</v>
      </c>
      <c r="O11" s="26"/>
    </row>
    <row r="12" spans="1:28" ht="15" x14ac:dyDescent="0.25">
      <c r="A12" s="15" t="s">
        <v>20</v>
      </c>
      <c r="B12" s="47">
        <v>19</v>
      </c>
      <c r="C12" s="47">
        <v>22</v>
      </c>
      <c r="D12" s="47">
        <v>17</v>
      </c>
      <c r="E12" s="47">
        <v>21</v>
      </c>
      <c r="F12" s="47">
        <v>22</v>
      </c>
      <c r="G12" s="47">
        <v>20</v>
      </c>
      <c r="H12" s="47">
        <v>22</v>
      </c>
      <c r="I12" s="47">
        <v>21</v>
      </c>
      <c r="J12" s="47">
        <v>23</v>
      </c>
      <c r="K12" s="47">
        <v>20</v>
      </c>
      <c r="L12" s="47">
        <v>21</v>
      </c>
      <c r="M12" s="47">
        <v>26</v>
      </c>
      <c r="N12" s="61">
        <f t="shared" si="0"/>
        <v>21.166666666666668</v>
      </c>
      <c r="O12" s="26"/>
    </row>
    <row r="13" spans="1:28" ht="15" x14ac:dyDescent="0.25">
      <c r="A13" s="10" t="s">
        <v>21</v>
      </c>
      <c r="B13" s="47">
        <v>1720</v>
      </c>
      <c r="C13" s="47">
        <v>1776</v>
      </c>
      <c r="D13" s="47">
        <v>1752</v>
      </c>
      <c r="E13" s="47">
        <v>2016</v>
      </c>
      <c r="F13" s="47">
        <v>2108</v>
      </c>
      <c r="G13" s="47">
        <v>2127</v>
      </c>
      <c r="H13" s="47">
        <v>2074</v>
      </c>
      <c r="I13" s="47">
        <v>1997</v>
      </c>
      <c r="J13" s="47">
        <v>1991</v>
      </c>
      <c r="K13" s="47">
        <v>2011</v>
      </c>
      <c r="L13" s="47">
        <v>1984</v>
      </c>
      <c r="M13" s="47">
        <v>1966</v>
      </c>
      <c r="N13" s="61">
        <f t="shared" si="0"/>
        <v>1960.1666666666667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555</v>
      </c>
      <c r="C14" s="47">
        <v>559</v>
      </c>
      <c r="D14" s="47">
        <v>567</v>
      </c>
      <c r="E14" s="47">
        <v>610</v>
      </c>
      <c r="F14" s="47">
        <v>595</v>
      </c>
      <c r="G14" s="47">
        <v>614</v>
      </c>
      <c r="H14" s="47">
        <v>627</v>
      </c>
      <c r="I14" s="47">
        <v>608</v>
      </c>
      <c r="J14" s="47">
        <v>581</v>
      </c>
      <c r="K14" s="47">
        <v>566</v>
      </c>
      <c r="L14" s="47">
        <v>565</v>
      </c>
      <c r="M14" s="47">
        <v>571</v>
      </c>
      <c r="N14" s="61">
        <f t="shared" si="0"/>
        <v>584.83333333333337</v>
      </c>
      <c r="O14" s="26"/>
    </row>
    <row r="15" spans="1:28" ht="15" x14ac:dyDescent="0.25">
      <c r="A15" s="10" t="s">
        <v>23</v>
      </c>
      <c r="B15" s="47">
        <v>2530</v>
      </c>
      <c r="C15" s="47">
        <v>2538</v>
      </c>
      <c r="D15" s="47">
        <v>2469</v>
      </c>
      <c r="E15" s="47">
        <v>2676</v>
      </c>
      <c r="F15" s="47">
        <v>2644</v>
      </c>
      <c r="G15" s="47">
        <v>2666</v>
      </c>
      <c r="H15" s="47">
        <v>2642</v>
      </c>
      <c r="I15" s="47">
        <v>2482</v>
      </c>
      <c r="J15" s="47">
        <v>2455</v>
      </c>
      <c r="K15" s="47">
        <v>2439</v>
      </c>
      <c r="L15" s="47">
        <v>2559</v>
      </c>
      <c r="M15" s="47">
        <v>2670</v>
      </c>
      <c r="N15" s="61">
        <f t="shared" si="0"/>
        <v>2564.1666666666665</v>
      </c>
      <c r="O15" s="26"/>
    </row>
    <row r="16" spans="1:28" ht="15" x14ac:dyDescent="0.25">
      <c r="A16" s="10" t="s">
        <v>24</v>
      </c>
      <c r="B16" s="47">
        <v>2</v>
      </c>
      <c r="C16" s="47">
        <v>2</v>
      </c>
      <c r="D16" s="65">
        <v>1</v>
      </c>
      <c r="E16" s="47">
        <v>1</v>
      </c>
      <c r="F16" s="47">
        <v>1</v>
      </c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2</v>
      </c>
      <c r="N16" s="61">
        <f t="shared" si="0"/>
        <v>1.25</v>
      </c>
      <c r="O16" s="26"/>
    </row>
    <row r="17" spans="1:15" ht="15" x14ac:dyDescent="0.25">
      <c r="A17" s="10" t="s">
        <v>25</v>
      </c>
      <c r="B17" s="47">
        <v>1080</v>
      </c>
      <c r="C17" s="47">
        <v>1057</v>
      </c>
      <c r="D17" s="47">
        <v>958</v>
      </c>
      <c r="E17" s="47">
        <v>1068</v>
      </c>
      <c r="F17" s="47">
        <v>1248</v>
      </c>
      <c r="G17" s="47">
        <v>1269</v>
      </c>
      <c r="H17" s="47">
        <v>1376</v>
      </c>
      <c r="I17" s="47">
        <v>1446</v>
      </c>
      <c r="J17" s="47">
        <v>1493</v>
      </c>
      <c r="K17" s="47">
        <v>1456</v>
      </c>
      <c r="L17" s="47">
        <v>1329</v>
      </c>
      <c r="M17" s="47">
        <v>1274</v>
      </c>
      <c r="N17" s="61">
        <f t="shared" si="0"/>
        <v>1254.5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K20" si="1">SUM(B7:B19)</f>
        <v>11309</v>
      </c>
      <c r="C20" s="25">
        <f t="shared" si="1"/>
        <v>11403</v>
      </c>
      <c r="D20" s="25">
        <f t="shared" si="1"/>
        <v>11044</v>
      </c>
      <c r="E20" s="25">
        <f t="shared" si="1"/>
        <v>12141</v>
      </c>
      <c r="F20" s="25">
        <f t="shared" si="1"/>
        <v>12591</v>
      </c>
      <c r="G20" s="25">
        <f t="shared" si="1"/>
        <v>13483</v>
      </c>
      <c r="H20" s="25">
        <f t="shared" si="1"/>
        <v>13952</v>
      </c>
      <c r="I20" s="25">
        <f t="shared" si="1"/>
        <v>13891</v>
      </c>
      <c r="J20" s="25">
        <f t="shared" si="1"/>
        <v>13388</v>
      </c>
      <c r="K20" s="25">
        <f t="shared" si="1"/>
        <v>12901</v>
      </c>
      <c r="L20" s="25">
        <f>SUM(L7:L19)</f>
        <v>12951</v>
      </c>
      <c r="M20" s="25">
        <f>SUM(M7:M19)</f>
        <v>12967</v>
      </c>
      <c r="N20" s="61">
        <f>SUM(B20:M20)/12</f>
        <v>12668.416666666666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59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47">
        <v>41</v>
      </c>
      <c r="C32" s="47">
        <v>45</v>
      </c>
      <c r="D32" s="47">
        <v>46</v>
      </c>
      <c r="E32" s="47">
        <v>39</v>
      </c>
      <c r="F32" s="47">
        <v>41</v>
      </c>
      <c r="G32" s="47">
        <v>40</v>
      </c>
      <c r="H32" s="47">
        <v>48</v>
      </c>
      <c r="I32" s="47">
        <v>68</v>
      </c>
      <c r="J32" s="47">
        <v>72</v>
      </c>
      <c r="K32" s="47">
        <v>76</v>
      </c>
      <c r="L32" s="47">
        <v>75</v>
      </c>
      <c r="M32" s="47">
        <v>84</v>
      </c>
      <c r="N32" s="66">
        <f>SUM(B32:M32)/12</f>
        <v>56.25</v>
      </c>
      <c r="O32" s="56">
        <v>7</v>
      </c>
    </row>
    <row r="33" spans="1:28" ht="15" x14ac:dyDescent="0.25">
      <c r="A33" s="10" t="s">
        <v>16</v>
      </c>
      <c r="B33" s="47">
        <v>320</v>
      </c>
      <c r="C33" s="47">
        <v>303</v>
      </c>
      <c r="D33" s="47">
        <v>293</v>
      </c>
      <c r="E33" s="47">
        <v>376</v>
      </c>
      <c r="F33" s="47">
        <v>453</v>
      </c>
      <c r="G33" s="47">
        <v>870</v>
      </c>
      <c r="H33" s="47">
        <v>1119</v>
      </c>
      <c r="I33" s="47">
        <v>1116</v>
      </c>
      <c r="J33" s="47">
        <v>815</v>
      </c>
      <c r="K33" s="47">
        <v>561</v>
      </c>
      <c r="L33" s="47">
        <v>492</v>
      </c>
      <c r="M33" s="47">
        <v>472</v>
      </c>
      <c r="N33" s="66">
        <f t="shared" ref="N33:N42" si="2">SUM(B33:M33)/12</f>
        <v>599.16666666666663</v>
      </c>
      <c r="O33" s="56">
        <v>78</v>
      </c>
    </row>
    <row r="34" spans="1:28" ht="15" x14ac:dyDescent="0.25">
      <c r="A34" s="10" t="s">
        <v>17</v>
      </c>
      <c r="B34" s="47">
        <v>367</v>
      </c>
      <c r="C34" s="47">
        <v>381</v>
      </c>
      <c r="D34" s="47">
        <v>388</v>
      </c>
      <c r="E34" s="47">
        <v>405</v>
      </c>
      <c r="F34" s="47">
        <v>407</v>
      </c>
      <c r="G34" s="47">
        <v>461</v>
      </c>
      <c r="H34" s="47">
        <v>490</v>
      </c>
      <c r="I34" s="47">
        <v>519</v>
      </c>
      <c r="J34" s="47">
        <v>497</v>
      </c>
      <c r="K34" s="47">
        <v>474</v>
      </c>
      <c r="L34" s="47">
        <v>463</v>
      </c>
      <c r="M34" s="47">
        <v>437</v>
      </c>
      <c r="N34" s="66">
        <f t="shared" si="2"/>
        <v>440.75</v>
      </c>
      <c r="O34" s="56">
        <v>75</v>
      </c>
    </row>
    <row r="35" spans="1:28" ht="15" x14ac:dyDescent="0.25">
      <c r="A35" s="10" t="s">
        <v>18</v>
      </c>
      <c r="B35" s="47">
        <v>1444</v>
      </c>
      <c r="C35" s="47">
        <v>1442</v>
      </c>
      <c r="D35" s="47">
        <v>1416</v>
      </c>
      <c r="E35" s="47">
        <v>1538</v>
      </c>
      <c r="F35" s="47">
        <v>1604</v>
      </c>
      <c r="G35" s="47">
        <v>1647</v>
      </c>
      <c r="H35" s="47">
        <v>1805</v>
      </c>
      <c r="I35" s="47">
        <v>1822</v>
      </c>
      <c r="J35" s="47">
        <v>1765</v>
      </c>
      <c r="K35" s="47">
        <v>1712</v>
      </c>
      <c r="L35" s="47">
        <v>1737</v>
      </c>
      <c r="M35" s="47">
        <v>1723</v>
      </c>
      <c r="N35" s="66">
        <f t="shared" si="2"/>
        <v>1637.9166666666667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47">
        <v>1345</v>
      </c>
      <c r="C36" s="47">
        <v>1385</v>
      </c>
      <c r="D36" s="47">
        <v>1328</v>
      </c>
      <c r="E36" s="47">
        <v>1444</v>
      </c>
      <c r="F36" s="47">
        <v>1441</v>
      </c>
      <c r="G36" s="47">
        <v>1592</v>
      </c>
      <c r="H36" s="47">
        <v>1597</v>
      </c>
      <c r="I36" s="47">
        <v>1560</v>
      </c>
      <c r="J36" s="47">
        <v>1456</v>
      </c>
      <c r="K36" s="47">
        <v>1406</v>
      </c>
      <c r="L36" s="47">
        <v>1456</v>
      </c>
      <c r="M36" s="47">
        <v>1414</v>
      </c>
      <c r="N36" s="66">
        <f t="shared" si="2"/>
        <v>1452</v>
      </c>
      <c r="O36" s="56">
        <v>296</v>
      </c>
    </row>
    <row r="37" spans="1:28" ht="15" x14ac:dyDescent="0.25">
      <c r="A37" s="15" t="s">
        <v>20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66">
        <f t="shared" si="2"/>
        <v>0</v>
      </c>
      <c r="O37" s="56">
        <v>0</v>
      </c>
    </row>
    <row r="38" spans="1:28" ht="15" x14ac:dyDescent="0.25">
      <c r="A38" s="10" t="s">
        <v>21</v>
      </c>
      <c r="B38" s="47">
        <v>68</v>
      </c>
      <c r="C38" s="47">
        <v>72</v>
      </c>
      <c r="D38" s="47">
        <v>76</v>
      </c>
      <c r="E38" s="47">
        <v>82</v>
      </c>
      <c r="F38" s="47">
        <v>81</v>
      </c>
      <c r="G38" s="47">
        <v>85</v>
      </c>
      <c r="H38" s="47">
        <v>81</v>
      </c>
      <c r="I38" s="47">
        <v>73</v>
      </c>
      <c r="J38" s="47">
        <v>73</v>
      </c>
      <c r="K38" s="47">
        <v>73</v>
      </c>
      <c r="L38" s="47">
        <v>76</v>
      </c>
      <c r="M38" s="47">
        <v>74</v>
      </c>
      <c r="N38" s="66">
        <f t="shared" si="2"/>
        <v>76.166666666666671</v>
      </c>
      <c r="O38" s="56">
        <v>14</v>
      </c>
    </row>
    <row r="39" spans="1:28" ht="15" x14ac:dyDescent="0.25">
      <c r="A39" s="10" t="s">
        <v>22</v>
      </c>
      <c r="B39" s="47">
        <v>53</v>
      </c>
      <c r="C39" s="47">
        <v>49</v>
      </c>
      <c r="D39" s="47">
        <v>43</v>
      </c>
      <c r="E39" s="47">
        <v>60</v>
      </c>
      <c r="F39" s="47">
        <v>60</v>
      </c>
      <c r="G39" s="47">
        <v>62</v>
      </c>
      <c r="H39" s="47">
        <v>85</v>
      </c>
      <c r="I39" s="47">
        <v>87</v>
      </c>
      <c r="J39" s="47">
        <v>67</v>
      </c>
      <c r="K39" s="47">
        <v>66</v>
      </c>
      <c r="L39" s="47">
        <v>64</v>
      </c>
      <c r="M39" s="47">
        <v>50</v>
      </c>
      <c r="N39" s="66">
        <f t="shared" si="2"/>
        <v>62.166666666666664</v>
      </c>
      <c r="O39" s="56">
        <v>14</v>
      </c>
    </row>
    <row r="40" spans="1:28" ht="15" x14ac:dyDescent="0.25">
      <c r="A40" s="10" t="s">
        <v>23</v>
      </c>
      <c r="B40" s="47">
        <v>988</v>
      </c>
      <c r="C40" s="47">
        <v>991</v>
      </c>
      <c r="D40" s="47">
        <v>986</v>
      </c>
      <c r="E40" s="47">
        <v>1052</v>
      </c>
      <c r="F40" s="47">
        <v>1041</v>
      </c>
      <c r="G40" s="47">
        <v>1096</v>
      </c>
      <c r="H40" s="47">
        <v>1157</v>
      </c>
      <c r="I40" s="47">
        <v>1100</v>
      </c>
      <c r="J40" s="47">
        <v>1020</v>
      </c>
      <c r="K40" s="47">
        <v>1022</v>
      </c>
      <c r="L40" s="47">
        <v>1076</v>
      </c>
      <c r="M40" s="47">
        <v>1060</v>
      </c>
      <c r="N40" s="66">
        <f t="shared" si="2"/>
        <v>1049.0833333333333</v>
      </c>
      <c r="O40" s="56">
        <v>210</v>
      </c>
    </row>
    <row r="41" spans="1:28" ht="15" x14ac:dyDescent="0.25">
      <c r="A41" s="10" t="s">
        <v>24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66">
        <f t="shared" si="2"/>
        <v>0</v>
      </c>
      <c r="O41" s="56">
        <v>0</v>
      </c>
    </row>
    <row r="42" spans="1:28" ht="15" x14ac:dyDescent="0.25">
      <c r="A42" s="10" t="s">
        <v>25</v>
      </c>
      <c r="B42" s="47">
        <v>570</v>
      </c>
      <c r="C42" s="47">
        <v>557</v>
      </c>
      <c r="D42" s="47">
        <v>514</v>
      </c>
      <c r="E42" s="47">
        <v>582</v>
      </c>
      <c r="F42" s="47">
        <v>681</v>
      </c>
      <c r="G42" s="47">
        <v>709</v>
      </c>
      <c r="H42" s="47">
        <v>779</v>
      </c>
      <c r="I42" s="47">
        <v>837</v>
      </c>
      <c r="J42" s="47">
        <v>839</v>
      </c>
      <c r="K42" s="47">
        <v>805</v>
      </c>
      <c r="L42" s="47">
        <v>727</v>
      </c>
      <c r="M42" s="47">
        <v>682</v>
      </c>
      <c r="N42" s="66">
        <f t="shared" si="2"/>
        <v>690.16666666666663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5196</v>
      </c>
      <c r="C45" s="25">
        <f>SUM(C32:C44)</f>
        <v>5225</v>
      </c>
      <c r="D45" s="25">
        <f t="shared" ref="D45:M45" si="3">SUM(D32:D44)</f>
        <v>5090</v>
      </c>
      <c r="E45" s="25">
        <f t="shared" si="3"/>
        <v>5578</v>
      </c>
      <c r="F45" s="25">
        <f t="shared" si="3"/>
        <v>5809</v>
      </c>
      <c r="G45" s="25">
        <f t="shared" si="3"/>
        <v>6562</v>
      </c>
      <c r="H45" s="25">
        <f t="shared" si="3"/>
        <v>7161</v>
      </c>
      <c r="I45" s="25">
        <f t="shared" si="3"/>
        <v>7182</v>
      </c>
      <c r="J45" s="25">
        <f t="shared" si="3"/>
        <v>6604</v>
      </c>
      <c r="K45" s="25">
        <f t="shared" si="3"/>
        <v>6195</v>
      </c>
      <c r="L45" s="25">
        <f t="shared" si="3"/>
        <v>6166</v>
      </c>
      <c r="M45" s="25">
        <f t="shared" si="3"/>
        <v>5996</v>
      </c>
      <c r="N45" s="61">
        <f>SUM(B45:M45)/12</f>
        <v>6063.666666666667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0.45945706959059157</v>
      </c>
      <c r="C47" s="30">
        <f>C45/C20</f>
        <v>0.45821275103043058</v>
      </c>
      <c r="D47" s="30">
        <f t="shared" si="4"/>
        <v>0.46088373777616803</v>
      </c>
      <c r="E47" s="30">
        <f t="shared" si="4"/>
        <v>0.45943497240754466</v>
      </c>
      <c r="F47" s="30">
        <f>F45/F20</f>
        <v>0.46136128981018187</v>
      </c>
      <c r="G47" s="30">
        <f t="shared" ref="G47:M47" si="5">G45/G20</f>
        <v>0.48668693910850702</v>
      </c>
      <c r="H47" s="30">
        <f t="shared" si="5"/>
        <v>0.51325974770642202</v>
      </c>
      <c r="I47" s="30">
        <f t="shared" si="5"/>
        <v>0.51702541213735509</v>
      </c>
      <c r="J47" s="30">
        <f t="shared" si="5"/>
        <v>0.49327756199581713</v>
      </c>
      <c r="K47" s="30">
        <f t="shared" si="5"/>
        <v>0.4801953336950624</v>
      </c>
      <c r="L47" s="30">
        <f t="shared" si="5"/>
        <v>0.47610223148791597</v>
      </c>
      <c r="M47" s="30">
        <f t="shared" si="5"/>
        <v>0.46240456543533587</v>
      </c>
      <c r="N47" s="30">
        <f>N45/N20</f>
        <v>0.47864439781346002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7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topLeftCell="A28" zoomScale="75" zoomScaleNormal="75" workbookViewId="0">
      <selection activeCell="A59" sqref="A59"/>
    </sheetView>
  </sheetViews>
  <sheetFormatPr defaultRowHeight="12.75" x14ac:dyDescent="0.2"/>
  <cols>
    <col min="1" max="1" width="24.8554687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7" width="6.7109375" customWidth="1"/>
    <col min="8" max="8" width="7.140625" customWidth="1"/>
    <col min="9" max="12" width="6.710937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54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153</v>
      </c>
      <c r="C7" s="47">
        <v>169</v>
      </c>
      <c r="D7" s="47">
        <v>163</v>
      </c>
      <c r="E7" s="47">
        <v>158</v>
      </c>
      <c r="F7" s="47">
        <v>156</v>
      </c>
      <c r="G7" s="47">
        <v>146</v>
      </c>
      <c r="H7" s="47">
        <v>146</v>
      </c>
      <c r="I7" s="47">
        <v>135</v>
      </c>
      <c r="J7" s="47">
        <v>149</v>
      </c>
      <c r="K7" s="47">
        <v>159</v>
      </c>
      <c r="L7" s="47">
        <v>154</v>
      </c>
      <c r="M7" s="47">
        <v>152</v>
      </c>
      <c r="N7" s="61">
        <f>SUM(B7:M7)/12</f>
        <v>153.33333333333334</v>
      </c>
      <c r="O7" s="26"/>
    </row>
    <row r="8" spans="1:28" ht="15" x14ac:dyDescent="0.25">
      <c r="A8" s="10" t="s">
        <v>16</v>
      </c>
      <c r="B8" s="47">
        <v>498</v>
      </c>
      <c r="C8" s="47">
        <v>479</v>
      </c>
      <c r="D8" s="47">
        <v>458</v>
      </c>
      <c r="E8" s="47">
        <v>586</v>
      </c>
      <c r="F8" s="47">
        <v>604</v>
      </c>
      <c r="G8" s="47">
        <v>936</v>
      </c>
      <c r="H8" s="47">
        <v>1211</v>
      </c>
      <c r="I8" s="47">
        <v>974</v>
      </c>
      <c r="J8" s="47">
        <v>717</v>
      </c>
      <c r="K8" s="47">
        <v>575</v>
      </c>
      <c r="L8" s="47">
        <v>534</v>
      </c>
      <c r="M8" s="47">
        <v>610</v>
      </c>
      <c r="N8" s="61">
        <f t="shared" ref="N8:N17" si="0">SUM(B8:M8)/12</f>
        <v>681.83333333333337</v>
      </c>
      <c r="O8" s="26"/>
    </row>
    <row r="9" spans="1:28" ht="15" x14ac:dyDescent="0.25">
      <c r="A9" s="10" t="s">
        <v>17</v>
      </c>
      <c r="B9" s="47">
        <v>603</v>
      </c>
      <c r="C9" s="47">
        <v>630</v>
      </c>
      <c r="D9" s="47">
        <v>631</v>
      </c>
      <c r="E9" s="47">
        <v>634</v>
      </c>
      <c r="F9" s="47">
        <v>651</v>
      </c>
      <c r="G9" s="47">
        <v>639</v>
      </c>
      <c r="H9" s="47">
        <v>670</v>
      </c>
      <c r="I9" s="47">
        <v>615</v>
      </c>
      <c r="J9" s="47">
        <v>651</v>
      </c>
      <c r="K9" s="47">
        <v>669</v>
      </c>
      <c r="L9" s="47">
        <v>668</v>
      </c>
      <c r="M9" s="47">
        <v>669</v>
      </c>
      <c r="N9" s="61">
        <f t="shared" si="0"/>
        <v>644.16666666666663</v>
      </c>
      <c r="O9" s="26"/>
    </row>
    <row r="10" spans="1:28" ht="15" x14ac:dyDescent="0.25">
      <c r="A10" s="10" t="s">
        <v>18</v>
      </c>
      <c r="B10" s="47">
        <v>1332</v>
      </c>
      <c r="C10" s="47">
        <v>1374</v>
      </c>
      <c r="D10" s="47">
        <v>1389</v>
      </c>
      <c r="E10" s="47">
        <v>1386</v>
      </c>
      <c r="F10" s="47">
        <v>1411</v>
      </c>
      <c r="G10" s="47">
        <v>1406</v>
      </c>
      <c r="H10" s="47">
        <v>1560</v>
      </c>
      <c r="I10" s="47">
        <v>1418</v>
      </c>
      <c r="J10" s="47">
        <v>1530</v>
      </c>
      <c r="K10" s="47">
        <v>1552</v>
      </c>
      <c r="L10" s="47">
        <v>1602</v>
      </c>
      <c r="M10" s="47">
        <v>1581</v>
      </c>
      <c r="N10" s="61">
        <f t="shared" si="0"/>
        <v>1461.75</v>
      </c>
      <c r="O10" s="26"/>
    </row>
    <row r="11" spans="1:28" ht="15" x14ac:dyDescent="0.25">
      <c r="A11" s="10" t="s">
        <v>19</v>
      </c>
      <c r="B11" s="47">
        <v>1567</v>
      </c>
      <c r="C11" s="47">
        <v>1601</v>
      </c>
      <c r="D11" s="47">
        <v>1581</v>
      </c>
      <c r="E11" s="47">
        <v>1509</v>
      </c>
      <c r="F11" s="47">
        <v>1528</v>
      </c>
      <c r="G11" s="47">
        <v>1559</v>
      </c>
      <c r="H11" s="47">
        <v>1630</v>
      </c>
      <c r="I11" s="47">
        <v>1452</v>
      </c>
      <c r="J11" s="47">
        <v>1524</v>
      </c>
      <c r="K11" s="47">
        <v>1648</v>
      </c>
      <c r="L11" s="47">
        <v>1794</v>
      </c>
      <c r="M11" s="47">
        <v>1839</v>
      </c>
      <c r="N11" s="61">
        <f t="shared" si="0"/>
        <v>1602.6666666666667</v>
      </c>
      <c r="O11" s="26"/>
    </row>
    <row r="12" spans="1:28" ht="15" x14ac:dyDescent="0.25">
      <c r="A12" s="15" t="s">
        <v>20</v>
      </c>
      <c r="B12" s="47">
        <v>15</v>
      </c>
      <c r="C12" s="47">
        <v>17</v>
      </c>
      <c r="D12" s="47">
        <v>13</v>
      </c>
      <c r="E12" s="47">
        <v>12</v>
      </c>
      <c r="F12" s="47">
        <v>13</v>
      </c>
      <c r="G12" s="47">
        <v>20</v>
      </c>
      <c r="H12" s="47">
        <v>19</v>
      </c>
      <c r="I12" s="47">
        <v>16</v>
      </c>
      <c r="J12" s="47">
        <v>15</v>
      </c>
      <c r="K12" s="47">
        <v>15</v>
      </c>
      <c r="L12" s="47">
        <v>17</v>
      </c>
      <c r="M12" s="47">
        <v>16</v>
      </c>
      <c r="N12" s="61">
        <f t="shared" si="0"/>
        <v>15.666666666666666</v>
      </c>
      <c r="O12" s="26"/>
    </row>
    <row r="13" spans="1:28" ht="15" x14ac:dyDescent="0.25">
      <c r="A13" s="10" t="s">
        <v>21</v>
      </c>
      <c r="B13" s="47">
        <v>1435</v>
      </c>
      <c r="C13" s="47">
        <v>1542</v>
      </c>
      <c r="D13" s="47">
        <v>1505</v>
      </c>
      <c r="E13" s="47">
        <v>1466</v>
      </c>
      <c r="F13" s="47">
        <v>1521</v>
      </c>
      <c r="G13" s="47">
        <v>1445</v>
      </c>
      <c r="H13" s="47">
        <v>1467</v>
      </c>
      <c r="I13" s="47">
        <v>1241</v>
      </c>
      <c r="J13" s="47">
        <v>1365</v>
      </c>
      <c r="K13" s="47">
        <v>1425</v>
      </c>
      <c r="L13" s="47">
        <v>1422</v>
      </c>
      <c r="M13" s="47">
        <v>1575</v>
      </c>
      <c r="N13" s="61">
        <f t="shared" si="0"/>
        <v>1450.75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442</v>
      </c>
      <c r="C14" s="47">
        <v>465</v>
      </c>
      <c r="D14" s="47">
        <v>478</v>
      </c>
      <c r="E14" s="47">
        <v>480</v>
      </c>
      <c r="F14" s="47">
        <v>488</v>
      </c>
      <c r="G14" s="47">
        <v>481</v>
      </c>
      <c r="H14" s="47">
        <v>503</v>
      </c>
      <c r="I14" s="47">
        <v>460</v>
      </c>
      <c r="J14" s="47">
        <v>462</v>
      </c>
      <c r="K14" s="47">
        <v>503</v>
      </c>
      <c r="L14" s="47">
        <v>504</v>
      </c>
      <c r="M14" s="47">
        <v>534</v>
      </c>
      <c r="N14" s="61">
        <f t="shared" si="0"/>
        <v>483.33333333333331</v>
      </c>
      <c r="O14" s="26"/>
    </row>
    <row r="15" spans="1:28" ht="15" x14ac:dyDescent="0.25">
      <c r="A15" s="10" t="s">
        <v>23</v>
      </c>
      <c r="B15" s="47">
        <v>2059</v>
      </c>
      <c r="C15" s="47">
        <v>2122</v>
      </c>
      <c r="D15" s="47">
        <v>2120</v>
      </c>
      <c r="E15" s="47">
        <v>2019</v>
      </c>
      <c r="F15" s="47">
        <v>1998</v>
      </c>
      <c r="G15" s="47">
        <v>1992</v>
      </c>
      <c r="H15" s="47">
        <v>2038</v>
      </c>
      <c r="I15" s="47">
        <v>1772</v>
      </c>
      <c r="J15" s="47">
        <v>1906</v>
      </c>
      <c r="K15" s="47">
        <v>2062</v>
      </c>
      <c r="L15" s="47">
        <v>2125</v>
      </c>
      <c r="M15" s="47">
        <v>2253</v>
      </c>
      <c r="N15" s="61">
        <f t="shared" si="0"/>
        <v>2038.8333333333333</v>
      </c>
      <c r="O15" s="26"/>
    </row>
    <row r="16" spans="1:28" ht="15" x14ac:dyDescent="0.25">
      <c r="A16" s="10" t="s">
        <v>24</v>
      </c>
      <c r="B16" s="47">
        <v>1</v>
      </c>
      <c r="C16" s="47">
        <v>1</v>
      </c>
      <c r="D16" s="65">
        <v>1</v>
      </c>
      <c r="E16" s="47">
        <v>1</v>
      </c>
      <c r="F16" s="47">
        <v>3</v>
      </c>
      <c r="G16" s="47">
        <v>2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61">
        <f t="shared" si="0"/>
        <v>1.25</v>
      </c>
      <c r="O16" s="26"/>
    </row>
    <row r="17" spans="1:15" ht="15" x14ac:dyDescent="0.25">
      <c r="A17" s="10" t="s">
        <v>25</v>
      </c>
      <c r="B17" s="47">
        <v>849</v>
      </c>
      <c r="C17" s="47">
        <v>861</v>
      </c>
      <c r="D17" s="47">
        <v>860</v>
      </c>
      <c r="E17" s="47">
        <v>821</v>
      </c>
      <c r="F17" s="47">
        <v>930</v>
      </c>
      <c r="G17" s="47">
        <v>850</v>
      </c>
      <c r="H17" s="47">
        <v>913</v>
      </c>
      <c r="I17" s="47">
        <v>843</v>
      </c>
      <c r="J17" s="47">
        <v>966</v>
      </c>
      <c r="K17" s="47">
        <v>1002</v>
      </c>
      <c r="L17" s="47">
        <v>1023</v>
      </c>
      <c r="M17" s="47">
        <v>911</v>
      </c>
      <c r="N17" s="61">
        <f t="shared" si="0"/>
        <v>902.41666666666663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M20" si="1">SUM(B7:B19)</f>
        <v>8954</v>
      </c>
      <c r="C20" s="25">
        <f t="shared" si="1"/>
        <v>9261</v>
      </c>
      <c r="D20" s="25">
        <f t="shared" si="1"/>
        <v>9199</v>
      </c>
      <c r="E20" s="25">
        <f t="shared" si="1"/>
        <v>9072</v>
      </c>
      <c r="F20" s="25">
        <f t="shared" si="1"/>
        <v>9303</v>
      </c>
      <c r="G20" s="25">
        <f t="shared" si="1"/>
        <v>9476</v>
      </c>
      <c r="H20" s="25">
        <f t="shared" si="1"/>
        <v>10158</v>
      </c>
      <c r="I20" s="25">
        <f t="shared" si="1"/>
        <v>8927</v>
      </c>
      <c r="J20" s="25">
        <f t="shared" si="1"/>
        <v>9286</v>
      </c>
      <c r="K20" s="25">
        <f t="shared" si="1"/>
        <v>9611</v>
      </c>
      <c r="L20" s="25">
        <f t="shared" si="1"/>
        <v>9844</v>
      </c>
      <c r="M20" s="25">
        <f t="shared" si="1"/>
        <v>10141</v>
      </c>
      <c r="N20" s="61">
        <f>SUM(B20:M20)/12</f>
        <v>9436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55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4.25" x14ac:dyDescent="0.2">
      <c r="A32" s="15" t="s">
        <v>15</v>
      </c>
      <c r="B32" s="47">
        <v>36</v>
      </c>
      <c r="C32" s="47">
        <v>33</v>
      </c>
      <c r="D32" s="47">
        <v>34</v>
      </c>
      <c r="E32" s="47">
        <v>35</v>
      </c>
      <c r="F32" s="47">
        <v>37</v>
      </c>
      <c r="G32" s="47">
        <v>38</v>
      </c>
      <c r="H32" s="47">
        <v>39</v>
      </c>
      <c r="I32" s="47">
        <v>44</v>
      </c>
      <c r="J32" s="47">
        <v>47</v>
      </c>
      <c r="K32" s="47">
        <v>48</v>
      </c>
      <c r="L32" s="47">
        <v>42</v>
      </c>
      <c r="M32" s="47">
        <v>37</v>
      </c>
      <c r="N32" s="52">
        <f>SUM(B32:M32)/12</f>
        <v>39.166666666666664</v>
      </c>
      <c r="O32" s="56">
        <v>7</v>
      </c>
    </row>
    <row r="33" spans="1:28" ht="14.25" x14ac:dyDescent="0.2">
      <c r="A33" s="10" t="s">
        <v>16</v>
      </c>
      <c r="B33" s="47">
        <v>262</v>
      </c>
      <c r="C33" s="47">
        <v>237</v>
      </c>
      <c r="D33" s="47">
        <v>223</v>
      </c>
      <c r="E33" s="47">
        <v>311</v>
      </c>
      <c r="F33" s="47">
        <v>326</v>
      </c>
      <c r="G33" s="47">
        <v>620</v>
      </c>
      <c r="H33" s="47">
        <v>855</v>
      </c>
      <c r="I33" s="47">
        <v>652</v>
      </c>
      <c r="J33" s="47">
        <v>424</v>
      </c>
      <c r="K33" s="47">
        <v>307</v>
      </c>
      <c r="L33" s="47">
        <v>279</v>
      </c>
      <c r="M33" s="47">
        <v>336</v>
      </c>
      <c r="N33" s="52">
        <f t="shared" ref="N33:N42" si="2">SUM(B33:M33)/12</f>
        <v>402.66666666666669</v>
      </c>
      <c r="O33" s="56">
        <v>78</v>
      </c>
    </row>
    <row r="34" spans="1:28" ht="14.25" x14ac:dyDescent="0.2">
      <c r="A34" s="10" t="s">
        <v>17</v>
      </c>
      <c r="B34" s="47">
        <v>285</v>
      </c>
      <c r="C34" s="47">
        <v>305</v>
      </c>
      <c r="D34" s="47">
        <v>304</v>
      </c>
      <c r="E34" s="47">
        <v>306</v>
      </c>
      <c r="F34" s="47">
        <v>321</v>
      </c>
      <c r="G34" s="47">
        <v>317</v>
      </c>
      <c r="H34" s="47">
        <v>340</v>
      </c>
      <c r="I34" s="47">
        <v>327</v>
      </c>
      <c r="J34" s="47">
        <v>323</v>
      </c>
      <c r="K34" s="47">
        <v>328</v>
      </c>
      <c r="L34" s="47">
        <v>328</v>
      </c>
      <c r="M34" s="47">
        <v>331</v>
      </c>
      <c r="N34" s="52">
        <f t="shared" si="2"/>
        <v>317.91666666666669</v>
      </c>
      <c r="O34" s="56">
        <v>75</v>
      </c>
    </row>
    <row r="35" spans="1:28" ht="15" x14ac:dyDescent="0.25">
      <c r="A35" s="10" t="s">
        <v>18</v>
      </c>
      <c r="B35" s="47">
        <v>1056</v>
      </c>
      <c r="C35" s="47">
        <v>1102</v>
      </c>
      <c r="D35" s="47">
        <v>1099</v>
      </c>
      <c r="E35" s="47">
        <v>1094</v>
      </c>
      <c r="F35" s="47">
        <v>1124</v>
      </c>
      <c r="G35" s="47">
        <v>1119</v>
      </c>
      <c r="H35" s="47">
        <v>1259</v>
      </c>
      <c r="I35" s="47">
        <v>1127</v>
      </c>
      <c r="J35" s="47">
        <v>1201</v>
      </c>
      <c r="K35" s="47">
        <v>1229</v>
      </c>
      <c r="L35" s="47">
        <v>1266</v>
      </c>
      <c r="M35" s="47">
        <v>1239</v>
      </c>
      <c r="N35" s="52">
        <f t="shared" si="2"/>
        <v>1159.5833333333333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4.25" x14ac:dyDescent="0.2">
      <c r="A36" s="10" t="s">
        <v>19</v>
      </c>
      <c r="B36" s="47">
        <v>1008</v>
      </c>
      <c r="C36" s="47">
        <v>1027</v>
      </c>
      <c r="D36" s="47">
        <v>1016</v>
      </c>
      <c r="E36" s="47">
        <v>980</v>
      </c>
      <c r="F36" s="47">
        <v>1043</v>
      </c>
      <c r="G36" s="47">
        <v>1126</v>
      </c>
      <c r="H36" s="47">
        <v>1189</v>
      </c>
      <c r="I36" s="47">
        <v>1054</v>
      </c>
      <c r="J36" s="47">
        <v>1081</v>
      </c>
      <c r="K36" s="47">
        <v>1144</v>
      </c>
      <c r="L36" s="47">
        <v>1197</v>
      </c>
      <c r="M36" s="47">
        <v>1169</v>
      </c>
      <c r="N36" s="52">
        <f t="shared" si="2"/>
        <v>1086.1666666666667</v>
      </c>
      <c r="O36" s="56">
        <v>296</v>
      </c>
    </row>
    <row r="37" spans="1:28" ht="14.25" x14ac:dyDescent="0.2">
      <c r="A37" s="15" t="s">
        <v>20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1</v>
      </c>
      <c r="I37" s="47">
        <v>0</v>
      </c>
      <c r="J37" s="47">
        <v>0</v>
      </c>
      <c r="K37" s="47">
        <v>0</v>
      </c>
      <c r="L37" s="47"/>
      <c r="M37" s="47">
        <v>0</v>
      </c>
      <c r="N37" s="52">
        <f t="shared" si="2"/>
        <v>8.3333333333333329E-2</v>
      </c>
      <c r="O37" s="56">
        <v>0</v>
      </c>
    </row>
    <row r="38" spans="1:28" ht="14.25" x14ac:dyDescent="0.2">
      <c r="A38" s="10" t="s">
        <v>21</v>
      </c>
      <c r="B38" s="47">
        <v>48</v>
      </c>
      <c r="C38" s="47">
        <v>61</v>
      </c>
      <c r="D38" s="47">
        <v>53</v>
      </c>
      <c r="E38" s="47">
        <v>56</v>
      </c>
      <c r="F38" s="47">
        <v>52</v>
      </c>
      <c r="G38" s="47">
        <v>53</v>
      </c>
      <c r="H38" s="47">
        <v>50</v>
      </c>
      <c r="I38" s="47">
        <v>41</v>
      </c>
      <c r="J38" s="47">
        <v>48</v>
      </c>
      <c r="K38" s="47">
        <v>54</v>
      </c>
      <c r="L38" s="47">
        <v>56</v>
      </c>
      <c r="M38" s="47">
        <v>61</v>
      </c>
      <c r="N38" s="52">
        <f t="shared" si="2"/>
        <v>52.75</v>
      </c>
      <c r="O38" s="56">
        <v>14</v>
      </c>
    </row>
    <row r="39" spans="1:28" ht="14.25" x14ac:dyDescent="0.2">
      <c r="A39" s="10" t="s">
        <v>22</v>
      </c>
      <c r="B39" s="47">
        <v>44</v>
      </c>
      <c r="C39" s="47">
        <v>45</v>
      </c>
      <c r="D39" s="47">
        <v>41</v>
      </c>
      <c r="E39" s="47">
        <v>40</v>
      </c>
      <c r="F39" s="47">
        <v>44</v>
      </c>
      <c r="G39" s="47">
        <v>53</v>
      </c>
      <c r="H39" s="47">
        <v>73</v>
      </c>
      <c r="I39" s="47">
        <v>62</v>
      </c>
      <c r="J39" s="47">
        <v>52</v>
      </c>
      <c r="K39" s="47">
        <v>54</v>
      </c>
      <c r="L39" s="47">
        <v>49</v>
      </c>
      <c r="M39" s="47">
        <v>51</v>
      </c>
      <c r="N39" s="52">
        <f t="shared" si="2"/>
        <v>50.666666666666664</v>
      </c>
      <c r="O39" s="56">
        <v>14</v>
      </c>
    </row>
    <row r="40" spans="1:28" ht="14.25" x14ac:dyDescent="0.2">
      <c r="A40" s="10" t="s">
        <v>23</v>
      </c>
      <c r="B40" s="47">
        <v>774</v>
      </c>
      <c r="C40" s="47">
        <v>801</v>
      </c>
      <c r="D40" s="47">
        <v>798</v>
      </c>
      <c r="E40" s="47">
        <v>764</v>
      </c>
      <c r="F40" s="47">
        <v>822</v>
      </c>
      <c r="G40" s="47">
        <v>887</v>
      </c>
      <c r="H40" s="47">
        <v>948</v>
      </c>
      <c r="I40" s="47">
        <v>786</v>
      </c>
      <c r="J40" s="47">
        <v>822</v>
      </c>
      <c r="K40" s="47">
        <v>861</v>
      </c>
      <c r="L40" s="47">
        <v>874</v>
      </c>
      <c r="M40" s="47">
        <v>889</v>
      </c>
      <c r="N40" s="52">
        <f t="shared" si="2"/>
        <v>835.5</v>
      </c>
      <c r="O40" s="56">
        <v>210</v>
      </c>
    </row>
    <row r="41" spans="1:28" ht="14.25" x14ac:dyDescent="0.2">
      <c r="A41" s="10" t="s">
        <v>24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/>
      <c r="M41" s="47">
        <v>0</v>
      </c>
      <c r="N41" s="52">
        <f t="shared" si="2"/>
        <v>0</v>
      </c>
      <c r="O41" s="56">
        <v>0</v>
      </c>
    </row>
    <row r="42" spans="1:28" ht="14.25" x14ac:dyDescent="0.2">
      <c r="A42" s="10" t="s">
        <v>25</v>
      </c>
      <c r="B42" s="47">
        <v>416</v>
      </c>
      <c r="C42" s="47">
        <v>411</v>
      </c>
      <c r="D42" s="47">
        <v>413</v>
      </c>
      <c r="E42" s="47">
        <v>409</v>
      </c>
      <c r="F42" s="47">
        <v>474</v>
      </c>
      <c r="G42" s="47">
        <v>447</v>
      </c>
      <c r="H42" s="47">
        <v>488</v>
      </c>
      <c r="I42" s="47">
        <v>442</v>
      </c>
      <c r="J42" s="47">
        <v>517</v>
      </c>
      <c r="K42" s="47">
        <v>527</v>
      </c>
      <c r="L42" s="47">
        <v>555</v>
      </c>
      <c r="M42" s="47">
        <v>495</v>
      </c>
      <c r="N42" s="52">
        <f t="shared" si="2"/>
        <v>466.16666666666669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3929</v>
      </c>
      <c r="C45" s="25">
        <f>SUM(C32:C44)</f>
        <v>4022</v>
      </c>
      <c r="D45" s="25">
        <f t="shared" ref="D45:M45" si="3">SUM(D32:D44)</f>
        <v>3981</v>
      </c>
      <c r="E45" s="25">
        <f t="shared" si="3"/>
        <v>3995</v>
      </c>
      <c r="F45" s="25">
        <f t="shared" si="3"/>
        <v>4243</v>
      </c>
      <c r="G45" s="25">
        <f t="shared" si="3"/>
        <v>4660</v>
      </c>
      <c r="H45" s="25">
        <f t="shared" si="3"/>
        <v>5242</v>
      </c>
      <c r="I45" s="25">
        <f t="shared" si="3"/>
        <v>4535</v>
      </c>
      <c r="J45" s="25">
        <f t="shared" si="3"/>
        <v>4515</v>
      </c>
      <c r="K45" s="25">
        <f t="shared" si="3"/>
        <v>4552</v>
      </c>
      <c r="L45" s="25">
        <f t="shared" si="3"/>
        <v>4646</v>
      </c>
      <c r="M45" s="25">
        <f t="shared" si="3"/>
        <v>4608</v>
      </c>
      <c r="N45" s="61">
        <f>SUM(B45:M45)/12</f>
        <v>4410.666666666667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v>0.47</v>
      </c>
      <c r="C47" s="30">
        <v>0.45</v>
      </c>
      <c r="D47" s="30">
        <v>0.46</v>
      </c>
      <c r="E47" s="30">
        <v>0.48</v>
      </c>
      <c r="F47" s="30">
        <f>F45/F20</f>
        <v>0.45608943351607006</v>
      </c>
      <c r="G47" s="30">
        <f t="shared" ref="G47:M47" si="4">G45/G20</f>
        <v>0.49176867876741243</v>
      </c>
      <c r="H47" s="30">
        <f t="shared" si="4"/>
        <v>0.51604646583973224</v>
      </c>
      <c r="I47" s="30">
        <f t="shared" si="4"/>
        <v>0.50800940965609942</v>
      </c>
      <c r="J47" s="30">
        <f t="shared" si="4"/>
        <v>0.48621580874434633</v>
      </c>
      <c r="K47" s="30">
        <f t="shared" si="4"/>
        <v>0.47362397253147437</v>
      </c>
      <c r="L47" s="30">
        <f t="shared" si="4"/>
        <v>0.4719626168224299</v>
      </c>
      <c r="M47" s="30">
        <f t="shared" si="4"/>
        <v>0.45439305788383788</v>
      </c>
      <c r="N47" s="30">
        <f>N45/N20</f>
        <v>0.46742970185106686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56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2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75" zoomScaleNormal="75" workbookViewId="0">
      <selection activeCell="L7" sqref="L7:L17"/>
    </sheetView>
  </sheetViews>
  <sheetFormatPr defaultRowHeight="12.75" x14ac:dyDescent="0.2"/>
  <cols>
    <col min="1" max="1" width="22.2851562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28" x14ac:dyDescent="0.2">
      <c r="A1" s="1" t="s">
        <v>51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103</v>
      </c>
      <c r="C7" s="45">
        <v>100</v>
      </c>
      <c r="D7" s="45">
        <v>102</v>
      </c>
      <c r="E7" s="45">
        <v>105</v>
      </c>
      <c r="F7" s="47">
        <v>108</v>
      </c>
      <c r="G7" s="45">
        <v>107</v>
      </c>
      <c r="H7" s="45">
        <v>100</v>
      </c>
      <c r="I7" s="47">
        <v>94</v>
      </c>
      <c r="J7" s="47">
        <v>108</v>
      </c>
      <c r="K7" s="47">
        <v>110</v>
      </c>
      <c r="L7" s="47">
        <v>128</v>
      </c>
      <c r="M7" s="47">
        <v>132</v>
      </c>
      <c r="N7" s="61">
        <f>SUM(B7:M7)/12</f>
        <v>108.08333333333333</v>
      </c>
      <c r="O7" s="26"/>
    </row>
    <row r="8" spans="1:28" ht="15" x14ac:dyDescent="0.25">
      <c r="A8" s="10" t="s">
        <v>16</v>
      </c>
      <c r="B8" s="47">
        <v>369</v>
      </c>
      <c r="C8" s="45">
        <v>362</v>
      </c>
      <c r="D8" s="45">
        <v>353</v>
      </c>
      <c r="E8" s="45">
        <v>495</v>
      </c>
      <c r="F8" s="45">
        <v>442</v>
      </c>
      <c r="G8" s="45">
        <v>803</v>
      </c>
      <c r="H8" s="45">
        <v>964</v>
      </c>
      <c r="I8" s="47">
        <v>795</v>
      </c>
      <c r="J8" s="47">
        <v>535</v>
      </c>
      <c r="K8" s="47">
        <v>438</v>
      </c>
      <c r="L8" s="47">
        <v>430</v>
      </c>
      <c r="M8" s="47">
        <v>561</v>
      </c>
      <c r="N8" s="61">
        <f t="shared" ref="N8:N20" si="0">SUM(B8:M8)/12</f>
        <v>545.58333333333337</v>
      </c>
      <c r="O8" s="26"/>
    </row>
    <row r="9" spans="1:28" ht="15" x14ac:dyDescent="0.25">
      <c r="A9" s="10" t="s">
        <v>17</v>
      </c>
      <c r="B9" s="47">
        <v>448</v>
      </c>
      <c r="C9" s="45">
        <v>470</v>
      </c>
      <c r="D9" s="45">
        <v>449</v>
      </c>
      <c r="E9" s="45">
        <v>470</v>
      </c>
      <c r="F9" s="45">
        <v>489</v>
      </c>
      <c r="G9" s="45">
        <v>504</v>
      </c>
      <c r="H9" s="45">
        <v>498</v>
      </c>
      <c r="I9" s="47">
        <v>490</v>
      </c>
      <c r="J9" s="47">
        <v>536</v>
      </c>
      <c r="K9" s="47">
        <v>533</v>
      </c>
      <c r="L9" s="47">
        <v>562</v>
      </c>
      <c r="M9" s="47">
        <v>539</v>
      </c>
      <c r="N9" s="61">
        <f t="shared" si="0"/>
        <v>499</v>
      </c>
      <c r="O9" s="26"/>
    </row>
    <row r="10" spans="1:28" ht="15" x14ac:dyDescent="0.25">
      <c r="A10" s="10" t="s">
        <v>18</v>
      </c>
      <c r="B10" s="47">
        <v>1003</v>
      </c>
      <c r="C10" s="45">
        <v>1001</v>
      </c>
      <c r="D10" s="45">
        <v>996</v>
      </c>
      <c r="E10" s="45">
        <v>968</v>
      </c>
      <c r="F10" s="45">
        <v>1026</v>
      </c>
      <c r="G10" s="45">
        <v>1059</v>
      </c>
      <c r="H10" s="45">
        <v>1101</v>
      </c>
      <c r="I10" s="47">
        <v>1008</v>
      </c>
      <c r="J10" s="47">
        <v>1127</v>
      </c>
      <c r="K10" s="47">
        <v>1112</v>
      </c>
      <c r="L10" s="47">
        <v>1190</v>
      </c>
      <c r="M10" s="47">
        <v>1127</v>
      </c>
      <c r="N10" s="61">
        <f t="shared" si="0"/>
        <v>1059.8333333333333</v>
      </c>
      <c r="O10" s="26"/>
    </row>
    <row r="11" spans="1:28" ht="15" x14ac:dyDescent="0.25">
      <c r="A11" s="10" t="s">
        <v>19</v>
      </c>
      <c r="B11" s="47">
        <v>1372</v>
      </c>
      <c r="C11" s="45">
        <v>1399</v>
      </c>
      <c r="D11" s="45">
        <v>1381</v>
      </c>
      <c r="E11" s="45">
        <v>1317</v>
      </c>
      <c r="F11" s="45">
        <v>1295</v>
      </c>
      <c r="G11" s="45">
        <v>1357</v>
      </c>
      <c r="H11" s="45">
        <v>1309</v>
      </c>
      <c r="I11" s="47">
        <v>1173</v>
      </c>
      <c r="J11" s="47">
        <v>1255</v>
      </c>
      <c r="K11" s="47">
        <v>1258</v>
      </c>
      <c r="L11" s="47">
        <v>1391</v>
      </c>
      <c r="M11" s="47">
        <v>1376</v>
      </c>
      <c r="N11" s="61">
        <f t="shared" si="0"/>
        <v>1323.5833333333333</v>
      </c>
      <c r="O11" s="26"/>
    </row>
    <row r="12" spans="1:28" ht="15" x14ac:dyDescent="0.25">
      <c r="A12" s="15" t="s">
        <v>20</v>
      </c>
      <c r="B12" s="47">
        <v>14</v>
      </c>
      <c r="C12" s="45">
        <v>18</v>
      </c>
      <c r="D12" s="45">
        <v>16</v>
      </c>
      <c r="E12" s="45">
        <v>19</v>
      </c>
      <c r="F12" s="45">
        <v>14</v>
      </c>
      <c r="G12" s="45">
        <v>13</v>
      </c>
      <c r="H12" s="45">
        <v>14</v>
      </c>
      <c r="I12" s="47">
        <v>15</v>
      </c>
      <c r="J12" s="47">
        <v>15</v>
      </c>
      <c r="K12" s="47">
        <v>9</v>
      </c>
      <c r="L12" s="47">
        <v>11</v>
      </c>
      <c r="M12" s="47">
        <v>13</v>
      </c>
      <c r="N12" s="61">
        <f t="shared" si="0"/>
        <v>14.25</v>
      </c>
      <c r="O12" s="26"/>
    </row>
    <row r="13" spans="1:28" ht="15" x14ac:dyDescent="0.25">
      <c r="A13" s="10" t="s">
        <v>21</v>
      </c>
      <c r="B13" s="47">
        <v>1026</v>
      </c>
      <c r="C13" s="45">
        <v>1094</v>
      </c>
      <c r="D13" s="45">
        <v>1002</v>
      </c>
      <c r="E13" s="45">
        <v>1001</v>
      </c>
      <c r="F13" s="45">
        <v>1038</v>
      </c>
      <c r="G13" s="45">
        <v>1035</v>
      </c>
      <c r="H13" s="45">
        <v>971</v>
      </c>
      <c r="I13" s="47">
        <v>841</v>
      </c>
      <c r="J13" s="47">
        <v>1053</v>
      </c>
      <c r="K13" s="47">
        <v>1095</v>
      </c>
      <c r="L13" s="47">
        <v>1167</v>
      </c>
      <c r="M13" s="47">
        <v>1251</v>
      </c>
      <c r="N13" s="61">
        <f t="shared" si="0"/>
        <v>1047.8333333333333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250</v>
      </c>
      <c r="C14" s="45">
        <v>278</v>
      </c>
      <c r="D14" s="45">
        <v>264</v>
      </c>
      <c r="E14" s="45">
        <v>261</v>
      </c>
      <c r="F14" s="45">
        <v>281</v>
      </c>
      <c r="G14" s="45">
        <v>291</v>
      </c>
      <c r="H14" s="45">
        <v>311</v>
      </c>
      <c r="I14" s="47">
        <v>288</v>
      </c>
      <c r="J14" s="47">
        <v>335</v>
      </c>
      <c r="K14" s="47">
        <v>354</v>
      </c>
      <c r="L14" s="47">
        <v>389</v>
      </c>
      <c r="M14" s="47">
        <v>382</v>
      </c>
      <c r="N14" s="61">
        <f t="shared" si="0"/>
        <v>307</v>
      </c>
      <c r="O14" s="26"/>
    </row>
    <row r="15" spans="1:28" ht="15" x14ac:dyDescent="0.25">
      <c r="A15" s="10" t="s">
        <v>23</v>
      </c>
      <c r="B15" s="47">
        <v>1652</v>
      </c>
      <c r="C15" s="45">
        <v>1684</v>
      </c>
      <c r="D15" s="45">
        <v>1603</v>
      </c>
      <c r="E15" s="45">
        <v>1491</v>
      </c>
      <c r="F15" s="45">
        <v>1535</v>
      </c>
      <c r="G15" s="45">
        <v>1564</v>
      </c>
      <c r="H15" s="45">
        <v>1559</v>
      </c>
      <c r="I15" s="47">
        <v>1289</v>
      </c>
      <c r="J15" s="47">
        <v>1503</v>
      </c>
      <c r="K15" s="47">
        <v>1567</v>
      </c>
      <c r="L15" s="47">
        <v>1672</v>
      </c>
      <c r="M15" s="47">
        <v>1744</v>
      </c>
      <c r="N15" s="61">
        <f t="shared" si="0"/>
        <v>1571.9166666666667</v>
      </c>
      <c r="O15" s="26"/>
    </row>
    <row r="16" spans="1:28" ht="15" x14ac:dyDescent="0.25">
      <c r="A16" s="10" t="s">
        <v>24</v>
      </c>
      <c r="B16" s="45">
        <v>0</v>
      </c>
      <c r="C16" s="45">
        <v>0</v>
      </c>
      <c r="D16" s="46">
        <v>0</v>
      </c>
      <c r="E16" s="45">
        <v>0</v>
      </c>
      <c r="F16" s="45">
        <v>0</v>
      </c>
      <c r="G16" s="45">
        <v>0</v>
      </c>
      <c r="H16" s="45">
        <v>0</v>
      </c>
      <c r="I16" s="47">
        <v>0</v>
      </c>
      <c r="J16" s="47">
        <v>0</v>
      </c>
      <c r="K16" s="47">
        <v>1</v>
      </c>
      <c r="L16" s="47">
        <v>1</v>
      </c>
      <c r="M16" s="47">
        <v>1</v>
      </c>
      <c r="N16" s="61">
        <f t="shared" si="0"/>
        <v>0.25</v>
      </c>
      <c r="O16" s="26"/>
    </row>
    <row r="17" spans="1:15" ht="15" x14ac:dyDescent="0.25">
      <c r="A17" s="10" t="s">
        <v>25</v>
      </c>
      <c r="B17" s="45">
        <v>908</v>
      </c>
      <c r="C17" s="45">
        <v>919</v>
      </c>
      <c r="D17" s="45">
        <v>826</v>
      </c>
      <c r="E17" s="45">
        <v>836</v>
      </c>
      <c r="F17" s="45">
        <v>798</v>
      </c>
      <c r="G17" s="45">
        <v>783</v>
      </c>
      <c r="H17" s="45">
        <v>781</v>
      </c>
      <c r="I17" s="47">
        <v>735</v>
      </c>
      <c r="J17" s="47">
        <v>840</v>
      </c>
      <c r="K17" s="47">
        <v>859</v>
      </c>
      <c r="L17" s="47">
        <v>832</v>
      </c>
      <c r="M17" s="47">
        <v>658</v>
      </c>
      <c r="N17" s="61">
        <f t="shared" si="0"/>
        <v>814.58333333333337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M20" si="1">SUM(B7:B19)</f>
        <v>7145</v>
      </c>
      <c r="C20" s="25">
        <f t="shared" si="1"/>
        <v>7325</v>
      </c>
      <c r="D20" s="25">
        <f t="shared" si="1"/>
        <v>6992</v>
      </c>
      <c r="E20" s="25">
        <f t="shared" si="1"/>
        <v>6963</v>
      </c>
      <c r="F20" s="25">
        <f t="shared" si="1"/>
        <v>7026</v>
      </c>
      <c r="G20" s="25">
        <f t="shared" si="1"/>
        <v>7516</v>
      </c>
      <c r="H20" s="25">
        <f t="shared" si="1"/>
        <v>7608</v>
      </c>
      <c r="I20" s="25">
        <f t="shared" si="1"/>
        <v>6728</v>
      </c>
      <c r="J20" s="25">
        <f t="shared" si="1"/>
        <v>7307</v>
      </c>
      <c r="K20" s="25">
        <f t="shared" si="1"/>
        <v>7336</v>
      </c>
      <c r="L20" s="25">
        <f t="shared" si="1"/>
        <v>7773</v>
      </c>
      <c r="M20" s="25">
        <f t="shared" si="1"/>
        <v>7784</v>
      </c>
      <c r="N20" s="61">
        <f t="shared" si="0"/>
        <v>7291.916666666667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52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4.25" x14ac:dyDescent="0.2">
      <c r="A32" s="15" t="s">
        <v>15</v>
      </c>
      <c r="B32" s="47">
        <v>16</v>
      </c>
      <c r="C32" s="45">
        <v>17</v>
      </c>
      <c r="D32" s="45">
        <v>24</v>
      </c>
      <c r="E32" s="45">
        <v>23</v>
      </c>
      <c r="F32" s="45">
        <v>22</v>
      </c>
      <c r="G32" s="45">
        <v>21</v>
      </c>
      <c r="H32" s="45">
        <v>21</v>
      </c>
      <c r="I32" s="47">
        <v>18</v>
      </c>
      <c r="J32" s="47">
        <v>21</v>
      </c>
      <c r="K32" s="47">
        <v>22</v>
      </c>
      <c r="L32" s="47">
        <v>31</v>
      </c>
      <c r="M32" s="47">
        <v>32</v>
      </c>
      <c r="N32" s="52">
        <f>SUM(B32:M32)/12</f>
        <v>22.333333333333332</v>
      </c>
      <c r="O32" s="56">
        <v>7</v>
      </c>
    </row>
    <row r="33" spans="1:28" ht="14.25" x14ac:dyDescent="0.2">
      <c r="A33" s="10" t="s">
        <v>16</v>
      </c>
      <c r="B33" s="47">
        <v>217</v>
      </c>
      <c r="C33" s="45">
        <v>199</v>
      </c>
      <c r="D33" s="45">
        <v>194</v>
      </c>
      <c r="E33" s="45">
        <v>317</v>
      </c>
      <c r="F33" s="45">
        <v>274</v>
      </c>
      <c r="G33" s="45">
        <v>565</v>
      </c>
      <c r="H33" s="45">
        <v>726</v>
      </c>
      <c r="I33" s="47">
        <v>566</v>
      </c>
      <c r="J33" s="47">
        <v>343</v>
      </c>
      <c r="K33" s="47">
        <v>258</v>
      </c>
      <c r="L33" s="47">
        <v>230</v>
      </c>
      <c r="M33" s="47">
        <v>327</v>
      </c>
      <c r="N33" s="52">
        <f t="shared" ref="N33:N45" si="2">SUM(B33:M33)/12</f>
        <v>351.33333333333331</v>
      </c>
      <c r="O33" s="56">
        <v>78</v>
      </c>
    </row>
    <row r="34" spans="1:28" ht="14.25" x14ac:dyDescent="0.2">
      <c r="A34" s="10" t="s">
        <v>17</v>
      </c>
      <c r="B34" s="47">
        <v>222</v>
      </c>
      <c r="C34" s="45">
        <v>225</v>
      </c>
      <c r="D34" s="45">
        <v>221</v>
      </c>
      <c r="E34" s="45">
        <v>227</v>
      </c>
      <c r="F34" s="45">
        <v>232</v>
      </c>
      <c r="G34" s="45">
        <v>247</v>
      </c>
      <c r="H34" s="45">
        <v>249</v>
      </c>
      <c r="I34" s="47">
        <v>246</v>
      </c>
      <c r="J34" s="47">
        <v>244</v>
      </c>
      <c r="K34" s="47">
        <v>246</v>
      </c>
      <c r="L34" s="47">
        <v>262</v>
      </c>
      <c r="M34" s="47">
        <v>251</v>
      </c>
      <c r="N34" s="52">
        <f t="shared" si="2"/>
        <v>239.33333333333334</v>
      </c>
      <c r="O34" s="56">
        <v>75</v>
      </c>
    </row>
    <row r="35" spans="1:28" ht="15" x14ac:dyDescent="0.25">
      <c r="A35" s="10" t="s">
        <v>18</v>
      </c>
      <c r="B35" s="47">
        <v>829</v>
      </c>
      <c r="C35" s="45">
        <v>805</v>
      </c>
      <c r="D35" s="45">
        <v>802</v>
      </c>
      <c r="E35" s="45">
        <v>790</v>
      </c>
      <c r="F35" s="45">
        <v>833</v>
      </c>
      <c r="G35" s="45">
        <v>852</v>
      </c>
      <c r="H35" s="45">
        <v>918</v>
      </c>
      <c r="I35" s="47">
        <v>827</v>
      </c>
      <c r="J35" s="47">
        <v>906</v>
      </c>
      <c r="K35" s="47">
        <v>896</v>
      </c>
      <c r="L35" s="47">
        <v>953</v>
      </c>
      <c r="M35" s="47">
        <v>898</v>
      </c>
      <c r="N35" s="52">
        <f t="shared" si="2"/>
        <v>859.08333333333337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4.25" x14ac:dyDescent="0.2">
      <c r="A36" s="10" t="s">
        <v>19</v>
      </c>
      <c r="B36" s="47">
        <v>886</v>
      </c>
      <c r="C36" s="45">
        <v>895</v>
      </c>
      <c r="D36" s="45">
        <v>898</v>
      </c>
      <c r="E36" s="45">
        <v>872</v>
      </c>
      <c r="F36" s="45">
        <v>895</v>
      </c>
      <c r="G36" s="45">
        <v>1002</v>
      </c>
      <c r="H36" s="45">
        <v>977</v>
      </c>
      <c r="I36" s="47">
        <v>884</v>
      </c>
      <c r="J36" s="47">
        <v>903</v>
      </c>
      <c r="K36" s="47">
        <v>903</v>
      </c>
      <c r="L36" s="47">
        <v>946</v>
      </c>
      <c r="M36" s="47">
        <v>885</v>
      </c>
      <c r="N36" s="52">
        <f t="shared" si="2"/>
        <v>912.16666666666663</v>
      </c>
      <c r="O36" s="56">
        <v>296</v>
      </c>
    </row>
    <row r="37" spans="1:28" ht="14.25" x14ac:dyDescent="0.2">
      <c r="A37" s="15" t="s">
        <v>20</v>
      </c>
      <c r="B37" s="47">
        <v>1</v>
      </c>
      <c r="C37" s="45">
        <v>1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52">
        <f t="shared" si="2"/>
        <v>0.16666666666666666</v>
      </c>
      <c r="O37" s="56">
        <v>0</v>
      </c>
    </row>
    <row r="38" spans="1:28" ht="14.25" x14ac:dyDescent="0.2">
      <c r="A38" s="10" t="s">
        <v>21</v>
      </c>
      <c r="B38" s="47">
        <v>45</v>
      </c>
      <c r="C38" s="45">
        <v>45</v>
      </c>
      <c r="D38" s="45">
        <v>38</v>
      </c>
      <c r="E38" s="45">
        <v>38</v>
      </c>
      <c r="F38" s="45">
        <v>39</v>
      </c>
      <c r="G38" s="45">
        <v>43</v>
      </c>
      <c r="H38" s="45">
        <v>41</v>
      </c>
      <c r="I38" s="47">
        <v>36</v>
      </c>
      <c r="J38" s="47">
        <v>49</v>
      </c>
      <c r="K38" s="47">
        <v>51</v>
      </c>
      <c r="L38" s="47">
        <v>48</v>
      </c>
      <c r="M38" s="47">
        <v>45</v>
      </c>
      <c r="N38" s="52">
        <f t="shared" si="2"/>
        <v>43.166666666666664</v>
      </c>
      <c r="O38" s="56">
        <v>14</v>
      </c>
    </row>
    <row r="39" spans="1:28" ht="14.25" x14ac:dyDescent="0.2">
      <c r="A39" s="10" t="s">
        <v>22</v>
      </c>
      <c r="B39" s="47">
        <v>39</v>
      </c>
      <c r="C39" s="45">
        <v>44</v>
      </c>
      <c r="D39" s="45">
        <v>43</v>
      </c>
      <c r="E39" s="45">
        <v>42</v>
      </c>
      <c r="F39" s="45">
        <v>44</v>
      </c>
      <c r="G39" s="45">
        <v>49</v>
      </c>
      <c r="H39" s="45">
        <v>66</v>
      </c>
      <c r="I39" s="47">
        <v>50</v>
      </c>
      <c r="J39" s="47">
        <v>41</v>
      </c>
      <c r="K39" s="47">
        <v>48</v>
      </c>
      <c r="L39" s="47">
        <v>47</v>
      </c>
      <c r="M39" s="47">
        <v>45</v>
      </c>
      <c r="N39" s="52">
        <f t="shared" si="2"/>
        <v>46.5</v>
      </c>
      <c r="O39" s="56">
        <v>14</v>
      </c>
    </row>
    <row r="40" spans="1:28" ht="14.25" x14ac:dyDescent="0.2">
      <c r="A40" s="10" t="s">
        <v>23</v>
      </c>
      <c r="B40" s="47">
        <v>657</v>
      </c>
      <c r="C40" s="45">
        <v>648</v>
      </c>
      <c r="D40" s="45">
        <v>611</v>
      </c>
      <c r="E40" s="45">
        <v>624</v>
      </c>
      <c r="F40" s="45">
        <v>662</v>
      </c>
      <c r="G40" s="45">
        <v>736</v>
      </c>
      <c r="H40" s="45">
        <v>765</v>
      </c>
      <c r="I40" s="47">
        <v>599</v>
      </c>
      <c r="J40" s="47">
        <v>648</v>
      </c>
      <c r="K40" s="47">
        <v>688</v>
      </c>
      <c r="L40" s="47">
        <v>715</v>
      </c>
      <c r="M40" s="47">
        <v>678</v>
      </c>
      <c r="N40" s="52">
        <f t="shared" si="2"/>
        <v>669.25</v>
      </c>
      <c r="O40" s="56">
        <v>210</v>
      </c>
    </row>
    <row r="41" spans="1:28" ht="14.25" x14ac:dyDescent="0.2">
      <c r="A41" s="10" t="s">
        <v>24</v>
      </c>
      <c r="B41" s="47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52">
        <f t="shared" si="2"/>
        <v>0</v>
      </c>
      <c r="O41" s="56">
        <v>0</v>
      </c>
    </row>
    <row r="42" spans="1:28" ht="14.25" x14ac:dyDescent="0.2">
      <c r="A42" s="10" t="s">
        <v>25</v>
      </c>
      <c r="B42" s="47">
        <v>429</v>
      </c>
      <c r="C42" s="45">
        <v>424</v>
      </c>
      <c r="D42" s="45">
        <v>386</v>
      </c>
      <c r="E42" s="45">
        <v>405</v>
      </c>
      <c r="F42" s="45">
        <v>395</v>
      </c>
      <c r="G42" s="45">
        <v>403</v>
      </c>
      <c r="H42" s="45">
        <v>398</v>
      </c>
      <c r="I42" s="47">
        <v>393</v>
      </c>
      <c r="J42" s="47">
        <v>418</v>
      </c>
      <c r="K42" s="47">
        <v>424</v>
      </c>
      <c r="L42" s="47">
        <v>408</v>
      </c>
      <c r="M42" s="47">
        <v>319</v>
      </c>
      <c r="N42" s="52">
        <f t="shared" si="2"/>
        <v>400.16666666666669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3341</v>
      </c>
      <c r="C45" s="25">
        <f>SUM(C32:C44)</f>
        <v>3303</v>
      </c>
      <c r="D45" s="25">
        <f t="shared" ref="D45:M45" si="3">SUM(D32:D44)</f>
        <v>3217</v>
      </c>
      <c r="E45" s="25">
        <f t="shared" si="3"/>
        <v>3338</v>
      </c>
      <c r="F45" s="25">
        <f t="shared" si="3"/>
        <v>3396</v>
      </c>
      <c r="G45" s="25">
        <f t="shared" si="3"/>
        <v>3918</v>
      </c>
      <c r="H45" s="25">
        <f t="shared" si="3"/>
        <v>4161</v>
      </c>
      <c r="I45" s="25">
        <f t="shared" si="3"/>
        <v>3619</v>
      </c>
      <c r="J45" s="25">
        <f t="shared" si="3"/>
        <v>3573</v>
      </c>
      <c r="K45" s="25">
        <f t="shared" si="3"/>
        <v>3536</v>
      </c>
      <c r="L45" s="25">
        <f t="shared" si="3"/>
        <v>3640</v>
      </c>
      <c r="M45" s="25">
        <f t="shared" si="3"/>
        <v>3480</v>
      </c>
      <c r="N45" s="61">
        <f t="shared" si="2"/>
        <v>3543.5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v>0.47</v>
      </c>
      <c r="C47" s="30">
        <v>0.45</v>
      </c>
      <c r="D47" s="30">
        <v>0.46</v>
      </c>
      <c r="E47" s="30">
        <v>0.48</v>
      </c>
      <c r="F47" s="30">
        <f>F45/F20</f>
        <v>0.48334756618274977</v>
      </c>
      <c r="G47" s="30">
        <f t="shared" ref="G47:N47" si="4">G45/G20</f>
        <v>0.52128791910590744</v>
      </c>
      <c r="H47" s="30">
        <f t="shared" si="4"/>
        <v>0.54692429022082023</v>
      </c>
      <c r="I47" s="30">
        <f t="shared" si="4"/>
        <v>0.53790130796670632</v>
      </c>
      <c r="J47" s="30">
        <f t="shared" si="4"/>
        <v>0.48898316682633092</v>
      </c>
      <c r="K47" s="30">
        <f t="shared" si="4"/>
        <v>0.48200654307524538</v>
      </c>
      <c r="L47" s="30">
        <f t="shared" si="4"/>
        <v>0.46828766242120162</v>
      </c>
      <c r="M47" s="30">
        <f t="shared" si="4"/>
        <v>0.44707091469681398</v>
      </c>
      <c r="N47" s="30">
        <f t="shared" si="4"/>
        <v>0.48594905317531967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37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zoomScale="75" zoomScaleNormal="75" workbookViewId="0">
      <selection activeCell="Q19" sqref="Q19"/>
    </sheetView>
  </sheetViews>
  <sheetFormatPr defaultRowHeight="12.75" x14ac:dyDescent="0.2"/>
  <cols>
    <col min="1" max="1" width="22.2851562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49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40</v>
      </c>
      <c r="O6" s="20"/>
    </row>
    <row r="7" spans="1:15" ht="14.25" x14ac:dyDescent="0.2">
      <c r="A7" s="15" t="s">
        <v>15</v>
      </c>
      <c r="B7" s="45">
        <v>81</v>
      </c>
      <c r="C7" s="45">
        <v>84</v>
      </c>
      <c r="D7" s="45">
        <v>85</v>
      </c>
      <c r="E7" s="45">
        <v>91</v>
      </c>
      <c r="F7" s="47">
        <v>84</v>
      </c>
      <c r="G7" s="45">
        <v>77</v>
      </c>
      <c r="H7" s="45">
        <v>79</v>
      </c>
      <c r="I7" s="45">
        <v>75</v>
      </c>
      <c r="J7" s="45">
        <v>76</v>
      </c>
      <c r="K7" s="45">
        <v>74</v>
      </c>
      <c r="L7" s="45">
        <v>92</v>
      </c>
      <c r="M7" s="45">
        <v>91</v>
      </c>
      <c r="N7" s="52">
        <f>(B7+C7+D7+E7+F7+G7+H7+I7+J7+K7+L7+M7)/12</f>
        <v>82.416666666666671</v>
      </c>
      <c r="O7" s="26"/>
    </row>
    <row r="8" spans="1:15" ht="14.25" x14ac:dyDescent="0.2">
      <c r="A8" s="10" t="s">
        <v>16</v>
      </c>
      <c r="B8" s="45">
        <v>317</v>
      </c>
      <c r="C8" s="45">
        <v>321</v>
      </c>
      <c r="D8" s="45">
        <v>482</v>
      </c>
      <c r="E8" s="45">
        <v>378</v>
      </c>
      <c r="F8" s="45">
        <v>423</v>
      </c>
      <c r="G8" s="45">
        <v>733</v>
      </c>
      <c r="H8" s="45">
        <v>900</v>
      </c>
      <c r="I8" s="45">
        <v>765</v>
      </c>
      <c r="J8" s="45">
        <v>462</v>
      </c>
      <c r="K8" s="45">
        <v>361</v>
      </c>
      <c r="L8" s="45">
        <v>376</v>
      </c>
      <c r="M8" s="45">
        <v>461</v>
      </c>
      <c r="N8" s="52">
        <f t="shared" ref="N8:N16" si="0">(B8+C8+D8+E8+F8+G8+H8+I8+J8+K8+L8+M8)/12</f>
        <v>498.25</v>
      </c>
      <c r="O8" s="26"/>
    </row>
    <row r="9" spans="1:15" ht="14.25" x14ac:dyDescent="0.2">
      <c r="A9" s="10" t="s">
        <v>17</v>
      </c>
      <c r="B9" s="45">
        <v>457</v>
      </c>
      <c r="C9" s="45">
        <v>451</v>
      </c>
      <c r="D9" s="45">
        <v>453</v>
      </c>
      <c r="E9" s="45">
        <v>440</v>
      </c>
      <c r="F9" s="45">
        <v>439</v>
      </c>
      <c r="G9" s="45">
        <v>454</v>
      </c>
      <c r="H9" s="45">
        <v>440</v>
      </c>
      <c r="I9" s="45">
        <v>445</v>
      </c>
      <c r="J9" s="45">
        <v>409</v>
      </c>
      <c r="K9" s="45">
        <v>397</v>
      </c>
      <c r="L9" s="45">
        <v>402</v>
      </c>
      <c r="M9" s="45">
        <v>388</v>
      </c>
      <c r="N9" s="52">
        <f t="shared" si="0"/>
        <v>431.25</v>
      </c>
      <c r="O9" s="26"/>
    </row>
    <row r="10" spans="1:15" ht="14.25" x14ac:dyDescent="0.2">
      <c r="A10" s="10" t="s">
        <v>18</v>
      </c>
      <c r="B10" s="45">
        <v>800</v>
      </c>
      <c r="C10" s="45">
        <v>839</v>
      </c>
      <c r="D10" s="45">
        <v>836</v>
      </c>
      <c r="E10" s="45">
        <v>827</v>
      </c>
      <c r="F10" s="45">
        <v>805</v>
      </c>
      <c r="G10" s="45">
        <v>839</v>
      </c>
      <c r="H10" s="45">
        <v>981</v>
      </c>
      <c r="I10" s="45">
        <v>943</v>
      </c>
      <c r="J10" s="45">
        <v>874</v>
      </c>
      <c r="K10" s="45">
        <v>890</v>
      </c>
      <c r="L10" s="45">
        <v>901</v>
      </c>
      <c r="M10" s="45">
        <v>876</v>
      </c>
      <c r="N10" s="52">
        <f t="shared" si="0"/>
        <v>867.58333333333337</v>
      </c>
      <c r="O10" s="26"/>
    </row>
    <row r="11" spans="1:15" ht="14.25" x14ac:dyDescent="0.2">
      <c r="A11" s="10" t="s">
        <v>19</v>
      </c>
      <c r="B11" s="45">
        <v>998</v>
      </c>
      <c r="C11" s="45">
        <v>979</v>
      </c>
      <c r="D11" s="45">
        <v>1006</v>
      </c>
      <c r="E11" s="45">
        <v>959</v>
      </c>
      <c r="F11" s="45">
        <v>930</v>
      </c>
      <c r="G11" s="45">
        <v>1045</v>
      </c>
      <c r="H11" s="45">
        <v>1077</v>
      </c>
      <c r="I11" s="45">
        <v>1087</v>
      </c>
      <c r="J11" s="45">
        <v>1015</v>
      </c>
      <c r="K11" s="45">
        <v>1033</v>
      </c>
      <c r="L11" s="45">
        <v>1181</v>
      </c>
      <c r="M11" s="45">
        <v>1194</v>
      </c>
      <c r="N11" s="52">
        <f t="shared" si="0"/>
        <v>1042</v>
      </c>
      <c r="O11" s="26"/>
    </row>
    <row r="12" spans="1:15" ht="14.25" x14ac:dyDescent="0.2">
      <c r="A12" s="15" t="s">
        <v>20</v>
      </c>
      <c r="B12" s="45">
        <v>14</v>
      </c>
      <c r="C12" s="45">
        <v>14</v>
      </c>
      <c r="D12" s="45">
        <v>14</v>
      </c>
      <c r="E12" s="45">
        <v>13</v>
      </c>
      <c r="F12" s="45">
        <v>13</v>
      </c>
      <c r="G12" s="45">
        <v>10</v>
      </c>
      <c r="H12" s="45">
        <v>10</v>
      </c>
      <c r="I12" s="45">
        <v>7</v>
      </c>
      <c r="J12" s="45">
        <v>9</v>
      </c>
      <c r="K12" s="45">
        <v>9</v>
      </c>
      <c r="L12" s="45">
        <v>11</v>
      </c>
      <c r="M12" s="45">
        <v>8</v>
      </c>
      <c r="N12" s="52">
        <f t="shared" si="0"/>
        <v>11</v>
      </c>
      <c r="O12" s="26"/>
    </row>
    <row r="13" spans="1:15" ht="14.25" x14ac:dyDescent="0.2">
      <c r="A13" s="10" t="s">
        <v>21</v>
      </c>
      <c r="B13" s="45">
        <v>906</v>
      </c>
      <c r="C13" s="45">
        <v>909</v>
      </c>
      <c r="D13" s="45">
        <v>934</v>
      </c>
      <c r="E13" s="45">
        <v>912</v>
      </c>
      <c r="F13" s="45">
        <v>859</v>
      </c>
      <c r="G13" s="45">
        <v>834</v>
      </c>
      <c r="H13" s="45">
        <v>791</v>
      </c>
      <c r="I13" s="45">
        <v>742</v>
      </c>
      <c r="J13" s="45">
        <v>805</v>
      </c>
      <c r="K13" s="45">
        <v>845</v>
      </c>
      <c r="L13" s="45">
        <v>895</v>
      </c>
      <c r="M13" s="45">
        <v>891</v>
      </c>
      <c r="N13" s="52">
        <f t="shared" si="0"/>
        <v>860.25</v>
      </c>
      <c r="O13" s="26"/>
    </row>
    <row r="14" spans="1:15" ht="14.25" x14ac:dyDescent="0.2">
      <c r="A14" s="10" t="s">
        <v>22</v>
      </c>
      <c r="B14" s="45">
        <v>206</v>
      </c>
      <c r="C14" s="45">
        <v>220</v>
      </c>
      <c r="D14" s="45">
        <v>223</v>
      </c>
      <c r="E14" s="45">
        <v>227</v>
      </c>
      <c r="F14" s="45">
        <v>219</v>
      </c>
      <c r="G14" s="45">
        <v>217</v>
      </c>
      <c r="H14" s="45">
        <v>236</v>
      </c>
      <c r="I14" s="45">
        <v>233</v>
      </c>
      <c r="J14" s="45">
        <v>208</v>
      </c>
      <c r="K14" s="45">
        <v>206</v>
      </c>
      <c r="L14" s="45">
        <v>214</v>
      </c>
      <c r="M14" s="45">
        <v>201</v>
      </c>
      <c r="N14" s="52">
        <f t="shared" si="0"/>
        <v>217.5</v>
      </c>
      <c r="O14" s="26"/>
    </row>
    <row r="15" spans="1:15" ht="14.25" x14ac:dyDescent="0.2">
      <c r="A15" s="10" t="s">
        <v>23</v>
      </c>
      <c r="B15" s="45">
        <v>1390</v>
      </c>
      <c r="C15" s="45">
        <v>1439</v>
      </c>
      <c r="D15" s="45">
        <v>1373</v>
      </c>
      <c r="E15" s="45">
        <v>1273</v>
      </c>
      <c r="F15" s="45">
        <v>1159</v>
      </c>
      <c r="G15" s="45">
        <v>1298</v>
      </c>
      <c r="H15" s="45">
        <v>1282</v>
      </c>
      <c r="I15" s="45">
        <v>1208</v>
      </c>
      <c r="J15" s="45">
        <v>1174</v>
      </c>
      <c r="K15" s="45">
        <v>1218</v>
      </c>
      <c r="L15" s="45">
        <v>1394</v>
      </c>
      <c r="M15" s="45">
        <v>1364</v>
      </c>
      <c r="N15" s="52">
        <f t="shared" si="0"/>
        <v>1297.6666666666667</v>
      </c>
      <c r="O15" s="26"/>
    </row>
    <row r="16" spans="1:15" ht="14.25" x14ac:dyDescent="0.2">
      <c r="A16" s="10" t="s">
        <v>24</v>
      </c>
      <c r="B16" s="45">
        <v>6</v>
      </c>
      <c r="C16" s="45">
        <v>4</v>
      </c>
      <c r="D16" s="46">
        <v>4</v>
      </c>
      <c r="E16" s="45">
        <v>2</v>
      </c>
      <c r="F16" s="45">
        <v>4</v>
      </c>
      <c r="G16" s="45">
        <v>2</v>
      </c>
      <c r="H16" s="45">
        <v>2</v>
      </c>
      <c r="I16" s="45">
        <v>1</v>
      </c>
      <c r="J16" s="45">
        <v>1</v>
      </c>
      <c r="K16" s="45">
        <v>0</v>
      </c>
      <c r="L16" s="45">
        <v>0</v>
      </c>
      <c r="M16" s="45">
        <v>0</v>
      </c>
      <c r="N16" s="52">
        <f t="shared" si="0"/>
        <v>2.1666666666666665</v>
      </c>
      <c r="O16" s="26"/>
    </row>
    <row r="17" spans="1:15" ht="14.25" x14ac:dyDescent="0.2">
      <c r="A17" s="10" t="s">
        <v>25</v>
      </c>
      <c r="B17" s="45">
        <v>599</v>
      </c>
      <c r="C17" s="45">
        <v>634</v>
      </c>
      <c r="D17" s="45">
        <v>636</v>
      </c>
      <c r="E17" s="45">
        <v>619</v>
      </c>
      <c r="F17" s="45">
        <v>677</v>
      </c>
      <c r="G17" s="45">
        <v>642</v>
      </c>
      <c r="H17" s="45">
        <v>601</v>
      </c>
      <c r="I17" s="45">
        <v>584</v>
      </c>
      <c r="J17" s="45">
        <v>694</v>
      </c>
      <c r="K17" s="45">
        <v>770</v>
      </c>
      <c r="L17" s="45">
        <v>804</v>
      </c>
      <c r="M17" s="45">
        <v>595</v>
      </c>
      <c r="N17" s="52">
        <f>(B17+C17+D17+E17+F17+G17+H17+I17+J17+K17+L17+M17)/12</f>
        <v>654.58333333333337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5774</v>
      </c>
      <c r="C20" s="25">
        <f>SUM(C7:C17)</f>
        <v>5894</v>
      </c>
      <c r="D20" s="25">
        <f>SUM(D7:D18)</f>
        <v>6046</v>
      </c>
      <c r="E20" s="25">
        <f t="shared" ref="E20:L20" si="1">SUM(E7:E17)</f>
        <v>5741</v>
      </c>
      <c r="F20" s="25">
        <f t="shared" si="1"/>
        <v>5612</v>
      </c>
      <c r="G20" s="25">
        <f t="shared" si="1"/>
        <v>6151</v>
      </c>
      <c r="H20" s="25">
        <f t="shared" si="1"/>
        <v>6399</v>
      </c>
      <c r="I20" s="25">
        <f t="shared" si="1"/>
        <v>6090</v>
      </c>
      <c r="J20" s="25">
        <f t="shared" si="1"/>
        <v>5727</v>
      </c>
      <c r="K20" s="25">
        <f t="shared" si="1"/>
        <v>5803</v>
      </c>
      <c r="L20" s="25">
        <f t="shared" si="1"/>
        <v>6270</v>
      </c>
      <c r="M20" s="25">
        <f>SUM(M7:M17)</f>
        <v>6069</v>
      </c>
      <c r="N20" s="32">
        <f>(B20+C20+D20+E20+F20+G20+H20+I20+J20+K20+L20+M20)/12</f>
        <v>5964.666666666667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50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2" t="s">
        <v>40</v>
      </c>
      <c r="O31" s="14"/>
    </row>
    <row r="32" spans="1:15" ht="14.25" x14ac:dyDescent="0.2">
      <c r="A32" s="39" t="s">
        <v>15</v>
      </c>
      <c r="B32" s="43">
        <v>15</v>
      </c>
      <c r="C32" s="43">
        <v>16</v>
      </c>
      <c r="D32" s="43">
        <v>13</v>
      </c>
      <c r="E32" s="43">
        <v>19</v>
      </c>
      <c r="F32" s="43">
        <v>15</v>
      </c>
      <c r="G32" s="43">
        <v>15</v>
      </c>
      <c r="H32" s="43">
        <v>19</v>
      </c>
      <c r="I32" s="43">
        <v>18</v>
      </c>
      <c r="J32" s="43">
        <v>15</v>
      </c>
      <c r="K32" s="43">
        <v>16</v>
      </c>
      <c r="L32" s="43">
        <v>21</v>
      </c>
      <c r="M32" s="43">
        <v>15</v>
      </c>
      <c r="N32" s="58">
        <f>(B32+C32+D32+E32+F32+G32+H32+I32+J32+K32+L32+M32)/12</f>
        <v>16.416666666666668</v>
      </c>
      <c r="O32" s="55">
        <f t="shared" ref="O32:O45" si="2">(C32+D32+E32+F32+G32+H32+I32+J32+K32+L32+M32+N32)/12</f>
        <v>16.534722222222221</v>
      </c>
    </row>
    <row r="33" spans="1:15" ht="14.25" x14ac:dyDescent="0.2">
      <c r="A33" s="10" t="s">
        <v>16</v>
      </c>
      <c r="B33" s="45">
        <v>186</v>
      </c>
      <c r="C33" s="45">
        <v>191</v>
      </c>
      <c r="D33" s="45">
        <v>318</v>
      </c>
      <c r="E33" s="45">
        <v>216</v>
      </c>
      <c r="F33" s="45">
        <v>244</v>
      </c>
      <c r="G33" s="45">
        <v>518</v>
      </c>
      <c r="H33" s="45">
        <v>682</v>
      </c>
      <c r="I33" s="45">
        <v>565</v>
      </c>
      <c r="J33" s="45">
        <v>310</v>
      </c>
      <c r="K33" s="45">
        <v>226</v>
      </c>
      <c r="L33" s="45">
        <v>237</v>
      </c>
      <c r="M33" s="45">
        <v>313</v>
      </c>
      <c r="N33" s="45">
        <f t="shared" ref="N33:N45" si="3">(B33+C33+D33+E33+F33+G33+H33+I33+J33+K33+L33+M33)/12</f>
        <v>333.83333333333331</v>
      </c>
      <c r="O33" s="56">
        <f t="shared" si="2"/>
        <v>346.15277777777777</v>
      </c>
    </row>
    <row r="34" spans="1:15" ht="14.25" x14ac:dyDescent="0.2">
      <c r="A34" s="10" t="s">
        <v>17</v>
      </c>
      <c r="B34" s="45">
        <v>209</v>
      </c>
      <c r="C34" s="45">
        <v>199</v>
      </c>
      <c r="D34" s="45">
        <v>199</v>
      </c>
      <c r="E34" s="45">
        <v>195</v>
      </c>
      <c r="F34" s="45">
        <v>200</v>
      </c>
      <c r="G34" s="45">
        <v>225</v>
      </c>
      <c r="H34" s="45">
        <v>227</v>
      </c>
      <c r="I34" s="45">
        <v>220</v>
      </c>
      <c r="J34" s="45">
        <v>194</v>
      </c>
      <c r="K34" s="45">
        <v>184</v>
      </c>
      <c r="L34" s="45">
        <v>196</v>
      </c>
      <c r="M34" s="45">
        <v>187</v>
      </c>
      <c r="N34" s="45">
        <f t="shared" si="3"/>
        <v>202.91666666666666</v>
      </c>
      <c r="O34" s="56">
        <f t="shared" si="2"/>
        <v>202.4097222222222</v>
      </c>
    </row>
    <row r="35" spans="1:15" ht="14.25" x14ac:dyDescent="0.2">
      <c r="A35" s="10" t="s">
        <v>18</v>
      </c>
      <c r="B35" s="45">
        <v>647</v>
      </c>
      <c r="C35" s="45">
        <v>666</v>
      </c>
      <c r="D35" s="45">
        <v>673</v>
      </c>
      <c r="E35" s="45">
        <v>653</v>
      </c>
      <c r="F35" s="45">
        <v>638</v>
      </c>
      <c r="G35" s="45">
        <v>678</v>
      </c>
      <c r="H35" s="45">
        <v>820</v>
      </c>
      <c r="I35" s="45">
        <v>788</v>
      </c>
      <c r="J35" s="45">
        <v>714</v>
      </c>
      <c r="K35" s="45">
        <v>739</v>
      </c>
      <c r="L35" s="45">
        <v>747</v>
      </c>
      <c r="M35" s="45">
        <v>729</v>
      </c>
      <c r="N35" s="45">
        <f t="shared" si="3"/>
        <v>707.66666666666663</v>
      </c>
      <c r="O35" s="56">
        <f t="shared" si="2"/>
        <v>712.72222222222217</v>
      </c>
    </row>
    <row r="36" spans="1:15" ht="14.25" x14ac:dyDescent="0.2">
      <c r="A36" s="10" t="s">
        <v>19</v>
      </c>
      <c r="B36" s="45">
        <v>586</v>
      </c>
      <c r="C36" s="45">
        <v>574</v>
      </c>
      <c r="D36" s="45">
        <v>620</v>
      </c>
      <c r="E36" s="45">
        <v>605</v>
      </c>
      <c r="F36" s="45">
        <v>638</v>
      </c>
      <c r="G36" s="45">
        <v>761</v>
      </c>
      <c r="H36" s="45">
        <v>780</v>
      </c>
      <c r="I36" s="45">
        <v>788</v>
      </c>
      <c r="J36" s="45">
        <v>720</v>
      </c>
      <c r="K36" s="45">
        <v>724</v>
      </c>
      <c r="L36" s="45">
        <v>768</v>
      </c>
      <c r="M36" s="45">
        <v>756</v>
      </c>
      <c r="N36" s="45">
        <f t="shared" si="3"/>
        <v>693.33333333333337</v>
      </c>
      <c r="O36" s="56">
        <f t="shared" si="2"/>
        <v>702.27777777777783</v>
      </c>
    </row>
    <row r="37" spans="1:15" ht="14.25" x14ac:dyDescent="0.2">
      <c r="A37" s="15" t="s">
        <v>20</v>
      </c>
      <c r="B37" s="45">
        <v>1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0</v>
      </c>
      <c r="I37" s="45">
        <v>0</v>
      </c>
      <c r="J37" s="45">
        <v>0</v>
      </c>
      <c r="K37" s="45">
        <v>0</v>
      </c>
      <c r="L37" s="45">
        <v>1</v>
      </c>
      <c r="M37" s="45">
        <v>1</v>
      </c>
      <c r="N37" s="45">
        <f t="shared" si="3"/>
        <v>0.66666666666666663</v>
      </c>
      <c r="O37" s="56">
        <f t="shared" si="2"/>
        <v>0.63888888888888895</v>
      </c>
    </row>
    <row r="38" spans="1:15" ht="14.25" x14ac:dyDescent="0.2">
      <c r="A38" s="10" t="s">
        <v>21</v>
      </c>
      <c r="B38" s="45">
        <v>37</v>
      </c>
      <c r="C38" s="45">
        <v>40</v>
      </c>
      <c r="D38" s="45">
        <v>44</v>
      </c>
      <c r="E38" s="45">
        <v>42</v>
      </c>
      <c r="F38" s="45">
        <v>36</v>
      </c>
      <c r="G38" s="45">
        <v>38</v>
      </c>
      <c r="H38" s="45">
        <v>44</v>
      </c>
      <c r="I38" s="45">
        <v>37</v>
      </c>
      <c r="J38" s="45">
        <v>39</v>
      </c>
      <c r="K38" s="45">
        <v>43</v>
      </c>
      <c r="L38" s="45">
        <v>40</v>
      </c>
      <c r="M38" s="45">
        <v>39</v>
      </c>
      <c r="N38" s="45">
        <f t="shared" si="3"/>
        <v>39.916666666666664</v>
      </c>
      <c r="O38" s="56">
        <f t="shared" si="2"/>
        <v>40.159722222222221</v>
      </c>
    </row>
    <row r="39" spans="1:15" ht="14.25" x14ac:dyDescent="0.2">
      <c r="A39" s="10" t="s">
        <v>22</v>
      </c>
      <c r="B39" s="45">
        <v>31</v>
      </c>
      <c r="C39" s="45">
        <v>36</v>
      </c>
      <c r="D39" s="45">
        <v>40</v>
      </c>
      <c r="E39" s="45">
        <v>39</v>
      </c>
      <c r="F39" s="45">
        <v>37</v>
      </c>
      <c r="G39" s="45">
        <v>41</v>
      </c>
      <c r="H39" s="45">
        <v>63</v>
      </c>
      <c r="I39" s="45">
        <v>61</v>
      </c>
      <c r="J39" s="47">
        <v>39</v>
      </c>
      <c r="K39" s="45">
        <v>38</v>
      </c>
      <c r="L39" s="45">
        <v>34</v>
      </c>
      <c r="M39" s="45">
        <v>30</v>
      </c>
      <c r="N39" s="45">
        <f t="shared" si="3"/>
        <v>40.75</v>
      </c>
      <c r="O39" s="56">
        <f t="shared" si="2"/>
        <v>41.5625</v>
      </c>
    </row>
    <row r="40" spans="1:15" ht="14.25" x14ac:dyDescent="0.2">
      <c r="A40" s="10" t="s">
        <v>23</v>
      </c>
      <c r="B40" s="45">
        <v>544</v>
      </c>
      <c r="C40" s="45">
        <v>559</v>
      </c>
      <c r="D40" s="45">
        <v>555</v>
      </c>
      <c r="E40" s="45">
        <v>522</v>
      </c>
      <c r="F40" s="45">
        <v>491</v>
      </c>
      <c r="G40" s="45">
        <v>611</v>
      </c>
      <c r="H40" s="45">
        <v>650</v>
      </c>
      <c r="I40" s="45">
        <v>582</v>
      </c>
      <c r="J40" s="45">
        <v>536</v>
      </c>
      <c r="K40" s="45">
        <v>534</v>
      </c>
      <c r="L40" s="45">
        <v>573</v>
      </c>
      <c r="M40" s="45">
        <v>572</v>
      </c>
      <c r="N40" s="45">
        <f t="shared" si="3"/>
        <v>560.75</v>
      </c>
      <c r="O40" s="56">
        <f t="shared" si="2"/>
        <v>562.14583333333337</v>
      </c>
    </row>
    <row r="41" spans="1:15" ht="14.25" x14ac:dyDescent="0.2">
      <c r="A41" s="10" t="s">
        <v>24</v>
      </c>
      <c r="B41" s="45">
        <v>1</v>
      </c>
      <c r="C41" s="45">
        <v>1</v>
      </c>
      <c r="D41" s="45">
        <v>1</v>
      </c>
      <c r="E41" s="45">
        <v>1</v>
      </c>
      <c r="F41" s="45">
        <v>1</v>
      </c>
      <c r="G41" s="45">
        <v>1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f t="shared" si="3"/>
        <v>0.5</v>
      </c>
      <c r="O41" s="56">
        <f t="shared" si="2"/>
        <v>0.45833333333333331</v>
      </c>
    </row>
    <row r="42" spans="1:15" ht="14.25" x14ac:dyDescent="0.2">
      <c r="A42" s="10" t="s">
        <v>25</v>
      </c>
      <c r="B42" s="45">
        <v>269</v>
      </c>
      <c r="C42" s="45">
        <v>303</v>
      </c>
      <c r="D42" s="45">
        <v>285</v>
      </c>
      <c r="E42" s="45">
        <v>284</v>
      </c>
      <c r="F42" s="45">
        <v>327</v>
      </c>
      <c r="G42" s="45">
        <v>302</v>
      </c>
      <c r="H42" s="45">
        <v>305</v>
      </c>
      <c r="I42" s="45">
        <v>309</v>
      </c>
      <c r="J42" s="45">
        <v>344</v>
      </c>
      <c r="K42" s="45">
        <v>391</v>
      </c>
      <c r="L42" s="45">
        <v>370</v>
      </c>
      <c r="M42" s="45">
        <v>286</v>
      </c>
      <c r="N42" s="45">
        <f t="shared" si="3"/>
        <v>314.58333333333331</v>
      </c>
      <c r="O42" s="56">
        <f t="shared" si="2"/>
        <v>318.38194444444446</v>
      </c>
    </row>
    <row r="43" spans="1:15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f t="shared" si="2"/>
        <v>0</v>
      </c>
    </row>
    <row r="44" spans="1:15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f t="shared" si="2"/>
        <v>#VALUE!</v>
      </c>
    </row>
    <row r="45" spans="1:15" ht="15" x14ac:dyDescent="0.25">
      <c r="A45" s="10" t="s">
        <v>27</v>
      </c>
      <c r="B45" s="25">
        <f t="shared" ref="B45:M45" si="4">SUM(B32:B42)</f>
        <v>2526</v>
      </c>
      <c r="C45" s="25">
        <f t="shared" si="4"/>
        <v>2586</v>
      </c>
      <c r="D45" s="25">
        <f t="shared" si="4"/>
        <v>2749</v>
      </c>
      <c r="E45" s="25">
        <f t="shared" si="4"/>
        <v>2577</v>
      </c>
      <c r="F45" s="25">
        <f t="shared" si="4"/>
        <v>2628</v>
      </c>
      <c r="G45" s="25">
        <f t="shared" si="4"/>
        <v>3191</v>
      </c>
      <c r="H45" s="25">
        <f t="shared" si="4"/>
        <v>3590</v>
      </c>
      <c r="I45" s="25">
        <f t="shared" si="4"/>
        <v>3368</v>
      </c>
      <c r="J45" s="25">
        <f t="shared" si="4"/>
        <v>2911</v>
      </c>
      <c r="K45" s="25">
        <f t="shared" si="4"/>
        <v>2895</v>
      </c>
      <c r="L45" s="25">
        <f t="shared" si="4"/>
        <v>2987</v>
      </c>
      <c r="M45" s="25">
        <f t="shared" si="4"/>
        <v>2928</v>
      </c>
      <c r="N45" s="25">
        <f t="shared" si="3"/>
        <v>2911.3333333333335</v>
      </c>
      <c r="O45" s="56">
        <f t="shared" si="2"/>
        <v>2943.4444444444448</v>
      </c>
    </row>
    <row r="46" spans="1:15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15" ht="15" x14ac:dyDescent="0.25">
      <c r="A47" s="16" t="s">
        <v>30</v>
      </c>
      <c r="B47" s="30">
        <f t="shared" ref="B47:M47" si="5">B45/B20</f>
        <v>0.43747835122965018</v>
      </c>
      <c r="C47" s="30">
        <f t="shared" si="5"/>
        <v>0.43875127248048862</v>
      </c>
      <c r="D47" s="30">
        <f t="shared" si="5"/>
        <v>0.4546807806814423</v>
      </c>
      <c r="E47" s="30">
        <f t="shared" si="5"/>
        <v>0.44887650235150672</v>
      </c>
      <c r="F47" s="30">
        <f t="shared" si="5"/>
        <v>0.4682822523164647</v>
      </c>
      <c r="G47" s="30">
        <f t="shared" si="5"/>
        <v>0.51877743456348557</v>
      </c>
      <c r="H47" s="30">
        <f t="shared" si="5"/>
        <v>0.56102516018127835</v>
      </c>
      <c r="I47" s="30">
        <f t="shared" si="5"/>
        <v>0.55303776683087025</v>
      </c>
      <c r="J47" s="30">
        <f t="shared" si="5"/>
        <v>0.50829404574821024</v>
      </c>
      <c r="K47" s="30">
        <f t="shared" si="5"/>
        <v>0.49887988971221781</v>
      </c>
      <c r="L47" s="30">
        <f t="shared" si="5"/>
        <v>0.47639553429027115</v>
      </c>
      <c r="M47" s="30">
        <f t="shared" si="5"/>
        <v>0.48245180425111223</v>
      </c>
      <c r="N47" s="30">
        <f>N45/N20</f>
        <v>0.48809656868223988</v>
      </c>
      <c r="O47" s="26"/>
    </row>
    <row r="48" spans="1:15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37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="75" zoomScaleNormal="75" workbookViewId="0">
      <selection activeCell="R24" sqref="R24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40</v>
      </c>
      <c r="O6" s="20"/>
    </row>
    <row r="7" spans="1:15" ht="14.25" x14ac:dyDescent="0.2">
      <c r="A7" s="15" t="s">
        <v>15</v>
      </c>
      <c r="B7" s="45">
        <v>34</v>
      </c>
      <c r="C7" s="45">
        <v>38</v>
      </c>
      <c r="D7" s="45">
        <v>40</v>
      </c>
      <c r="E7" s="45">
        <v>46</v>
      </c>
      <c r="F7" s="47">
        <v>49</v>
      </c>
      <c r="G7" s="45">
        <v>52</v>
      </c>
      <c r="H7" s="45">
        <v>62</v>
      </c>
      <c r="I7" s="45">
        <v>69</v>
      </c>
      <c r="J7" s="45">
        <v>76</v>
      </c>
      <c r="K7" s="45">
        <v>77</v>
      </c>
      <c r="L7" s="45">
        <v>75</v>
      </c>
      <c r="M7" s="45">
        <v>74</v>
      </c>
      <c r="N7" s="52">
        <f>(B7+C7+D7+E7+F7+G7+H7+I7+J7+K7+L7+M7)/12</f>
        <v>57.666666666666664</v>
      </c>
      <c r="O7" s="26"/>
    </row>
    <row r="8" spans="1:15" ht="14.25" x14ac:dyDescent="0.2">
      <c r="A8" s="10" t="s">
        <v>16</v>
      </c>
      <c r="B8" s="45">
        <v>243</v>
      </c>
      <c r="C8" s="45">
        <v>242</v>
      </c>
      <c r="D8" s="45">
        <v>246</v>
      </c>
      <c r="E8" s="45">
        <v>292</v>
      </c>
      <c r="F8" s="45">
        <v>295</v>
      </c>
      <c r="G8" s="45">
        <v>622</v>
      </c>
      <c r="H8" s="45">
        <v>811</v>
      </c>
      <c r="I8" s="45">
        <v>738</v>
      </c>
      <c r="J8" s="45">
        <v>506</v>
      </c>
      <c r="K8" s="45">
        <v>369</v>
      </c>
      <c r="L8" s="45">
        <v>338</v>
      </c>
      <c r="M8" s="45">
        <v>437</v>
      </c>
      <c r="N8" s="52">
        <f t="shared" ref="N8:N20" si="0">(B8+C8+D8+E8+F8+G8+H8+I8+J8+K8+L8+M8)/12</f>
        <v>428.25</v>
      </c>
      <c r="O8" s="26"/>
    </row>
    <row r="9" spans="1:15" ht="14.25" x14ac:dyDescent="0.2">
      <c r="A9" s="10" t="s">
        <v>17</v>
      </c>
      <c r="B9" s="45">
        <v>299</v>
      </c>
      <c r="C9" s="45">
        <v>303</v>
      </c>
      <c r="D9" s="45">
        <v>325</v>
      </c>
      <c r="E9" s="45">
        <v>332</v>
      </c>
      <c r="F9" s="45">
        <v>325</v>
      </c>
      <c r="G9" s="45">
        <v>359</v>
      </c>
      <c r="H9" s="45">
        <v>421</v>
      </c>
      <c r="I9" s="45">
        <v>435</v>
      </c>
      <c r="J9" s="45">
        <v>407</v>
      </c>
      <c r="K9" s="45">
        <v>409</v>
      </c>
      <c r="L9" s="45">
        <v>416</v>
      </c>
      <c r="M9" s="45">
        <v>408</v>
      </c>
      <c r="N9" s="52">
        <f t="shared" si="0"/>
        <v>369.91666666666669</v>
      </c>
      <c r="O9" s="26"/>
    </row>
    <row r="10" spans="1:15" ht="14.25" x14ac:dyDescent="0.2">
      <c r="A10" s="10" t="s">
        <v>18</v>
      </c>
      <c r="B10" s="45">
        <v>525</v>
      </c>
      <c r="C10" s="45">
        <v>552</v>
      </c>
      <c r="D10" s="45">
        <v>603</v>
      </c>
      <c r="E10" s="45">
        <v>604</v>
      </c>
      <c r="F10" s="45">
        <v>600</v>
      </c>
      <c r="G10" s="45">
        <v>639</v>
      </c>
      <c r="H10" s="45">
        <v>712</v>
      </c>
      <c r="I10" s="45">
        <v>701</v>
      </c>
      <c r="J10" s="45">
        <v>771</v>
      </c>
      <c r="K10" s="45">
        <v>751</v>
      </c>
      <c r="L10" s="45">
        <v>797</v>
      </c>
      <c r="M10" s="45">
        <v>726</v>
      </c>
      <c r="N10" s="52">
        <f t="shared" si="0"/>
        <v>665.08333333333337</v>
      </c>
      <c r="O10" s="26"/>
    </row>
    <row r="11" spans="1:15" ht="14.25" x14ac:dyDescent="0.2">
      <c r="A11" s="10" t="s">
        <v>19</v>
      </c>
      <c r="B11" s="45">
        <v>668</v>
      </c>
      <c r="C11" s="45">
        <v>753</v>
      </c>
      <c r="D11" s="45">
        <v>716</v>
      </c>
      <c r="E11" s="45">
        <v>698</v>
      </c>
      <c r="F11" s="45">
        <v>679</v>
      </c>
      <c r="G11" s="45">
        <v>780</v>
      </c>
      <c r="H11" s="45">
        <v>814</v>
      </c>
      <c r="I11" s="45">
        <v>830</v>
      </c>
      <c r="J11" s="45">
        <v>778</v>
      </c>
      <c r="K11" s="45">
        <v>761</v>
      </c>
      <c r="L11" s="45">
        <v>914</v>
      </c>
      <c r="M11" s="45">
        <v>886</v>
      </c>
      <c r="N11" s="52">
        <f t="shared" si="0"/>
        <v>773.08333333333337</v>
      </c>
      <c r="O11" s="26"/>
    </row>
    <row r="12" spans="1:15" ht="14.25" x14ac:dyDescent="0.2">
      <c r="A12" s="15" t="s">
        <v>20</v>
      </c>
      <c r="B12" s="45">
        <v>7</v>
      </c>
      <c r="C12" s="45">
        <v>12</v>
      </c>
      <c r="D12" s="45">
        <v>9</v>
      </c>
      <c r="E12" s="45">
        <v>10</v>
      </c>
      <c r="F12" s="45">
        <v>9</v>
      </c>
      <c r="G12" s="45">
        <v>10</v>
      </c>
      <c r="H12" s="45">
        <v>13</v>
      </c>
      <c r="I12" s="45">
        <v>7</v>
      </c>
      <c r="J12" s="45">
        <v>10</v>
      </c>
      <c r="K12" s="45">
        <v>12</v>
      </c>
      <c r="L12" s="45">
        <v>14</v>
      </c>
      <c r="M12" s="45">
        <v>11</v>
      </c>
      <c r="N12" s="52">
        <f t="shared" si="0"/>
        <v>10.333333333333334</v>
      </c>
      <c r="O12" s="26"/>
    </row>
    <row r="13" spans="1:15" ht="14.25" x14ac:dyDescent="0.2">
      <c r="A13" s="10" t="s">
        <v>21</v>
      </c>
      <c r="B13" s="45">
        <v>408</v>
      </c>
      <c r="C13" s="45">
        <v>427</v>
      </c>
      <c r="D13" s="45">
        <v>500</v>
      </c>
      <c r="E13" s="45">
        <v>514</v>
      </c>
      <c r="F13" s="45">
        <v>559</v>
      </c>
      <c r="G13" s="45">
        <v>595</v>
      </c>
      <c r="H13" s="45">
        <v>616</v>
      </c>
      <c r="I13" s="45">
        <v>595</v>
      </c>
      <c r="J13" s="45">
        <v>658</v>
      </c>
      <c r="K13" s="45">
        <v>665</v>
      </c>
      <c r="L13" s="45">
        <v>728</v>
      </c>
      <c r="M13" s="45">
        <v>797</v>
      </c>
      <c r="N13" s="52">
        <f t="shared" si="0"/>
        <v>588.5</v>
      </c>
      <c r="O13" s="26"/>
    </row>
    <row r="14" spans="1:15" ht="14.25" x14ac:dyDescent="0.2">
      <c r="A14" s="10" t="s">
        <v>22</v>
      </c>
      <c r="B14" s="45">
        <v>156</v>
      </c>
      <c r="C14" s="45">
        <v>173</v>
      </c>
      <c r="D14" s="45">
        <v>186</v>
      </c>
      <c r="E14" s="45">
        <v>188</v>
      </c>
      <c r="F14" s="45">
        <v>170</v>
      </c>
      <c r="G14" s="45">
        <v>200</v>
      </c>
      <c r="H14" s="45">
        <v>218</v>
      </c>
      <c r="I14" s="45">
        <v>203</v>
      </c>
      <c r="J14" s="45">
        <v>199</v>
      </c>
      <c r="K14" s="45">
        <v>186</v>
      </c>
      <c r="L14" s="45">
        <v>210</v>
      </c>
      <c r="M14" s="45">
        <v>184</v>
      </c>
      <c r="N14" s="52">
        <f t="shared" si="0"/>
        <v>189.41666666666666</v>
      </c>
      <c r="O14" s="26"/>
    </row>
    <row r="15" spans="1:15" ht="14.25" x14ac:dyDescent="0.2">
      <c r="A15" s="10" t="s">
        <v>23</v>
      </c>
      <c r="B15" s="45">
        <v>941</v>
      </c>
      <c r="C15" s="45">
        <v>993</v>
      </c>
      <c r="D15" s="45">
        <v>970</v>
      </c>
      <c r="E15" s="45">
        <v>986</v>
      </c>
      <c r="F15" s="45">
        <v>944</v>
      </c>
      <c r="G15" s="45">
        <v>1012</v>
      </c>
      <c r="H15" s="45">
        <v>1061</v>
      </c>
      <c r="I15" s="45">
        <v>1002</v>
      </c>
      <c r="J15" s="45">
        <v>964</v>
      </c>
      <c r="K15" s="45">
        <v>941</v>
      </c>
      <c r="L15" s="45">
        <v>1082</v>
      </c>
      <c r="M15" s="45">
        <v>1240</v>
      </c>
      <c r="N15" s="52">
        <f t="shared" si="0"/>
        <v>1011.3333333333334</v>
      </c>
      <c r="O15" s="26"/>
    </row>
    <row r="16" spans="1:15" ht="14.25" x14ac:dyDescent="0.2">
      <c r="A16" s="10" t="s">
        <v>24</v>
      </c>
      <c r="B16" s="45">
        <v>16</v>
      </c>
      <c r="C16" s="45">
        <v>16</v>
      </c>
      <c r="D16" s="46">
        <v>20</v>
      </c>
      <c r="E16" s="45">
        <v>26</v>
      </c>
      <c r="F16" s="45">
        <v>26</v>
      </c>
      <c r="G16" s="45">
        <v>6</v>
      </c>
      <c r="H16" s="45">
        <v>4</v>
      </c>
      <c r="I16" s="45">
        <v>5</v>
      </c>
      <c r="J16" s="45">
        <v>5</v>
      </c>
      <c r="K16" s="45">
        <v>6</v>
      </c>
      <c r="L16" s="45">
        <v>5</v>
      </c>
      <c r="M16" s="45">
        <v>5</v>
      </c>
      <c r="N16" s="52">
        <f t="shared" si="0"/>
        <v>11.666666666666666</v>
      </c>
      <c r="O16" s="26"/>
    </row>
    <row r="17" spans="1:15" ht="14.25" x14ac:dyDescent="0.2">
      <c r="A17" s="10" t="s">
        <v>25</v>
      </c>
      <c r="B17" s="45">
        <v>435</v>
      </c>
      <c r="C17" s="45">
        <v>450</v>
      </c>
      <c r="D17" s="45">
        <v>510</v>
      </c>
      <c r="E17" s="45">
        <v>449</v>
      </c>
      <c r="F17" s="45">
        <v>500</v>
      </c>
      <c r="G17" s="45">
        <v>515</v>
      </c>
      <c r="H17" s="45">
        <v>505</v>
      </c>
      <c r="I17" s="45">
        <v>450</v>
      </c>
      <c r="J17" s="45">
        <v>596</v>
      </c>
      <c r="K17" s="45">
        <v>612</v>
      </c>
      <c r="L17" s="45">
        <v>604</v>
      </c>
      <c r="M17" s="45">
        <v>446</v>
      </c>
      <c r="N17" s="52">
        <f t="shared" si="0"/>
        <v>506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3732</v>
      </c>
      <c r="C20" s="25">
        <f>SUM(C7:C17)</f>
        <v>3959</v>
      </c>
      <c r="D20" s="25">
        <f>SUM(D7:D18)</f>
        <v>4125</v>
      </c>
      <c r="E20" s="25">
        <f t="shared" ref="E20:M20" si="1">SUM(E7:E17)</f>
        <v>4145</v>
      </c>
      <c r="F20" s="25">
        <f t="shared" si="1"/>
        <v>4156</v>
      </c>
      <c r="G20" s="25">
        <f t="shared" si="1"/>
        <v>4790</v>
      </c>
      <c r="H20" s="25">
        <f t="shared" si="1"/>
        <v>5237</v>
      </c>
      <c r="I20" s="25">
        <f t="shared" si="1"/>
        <v>5035</v>
      </c>
      <c r="J20" s="25">
        <f t="shared" si="1"/>
        <v>4970</v>
      </c>
      <c r="K20" s="25">
        <f t="shared" si="1"/>
        <v>4789</v>
      </c>
      <c r="L20" s="25">
        <f t="shared" si="1"/>
        <v>5183</v>
      </c>
      <c r="M20" s="25">
        <f t="shared" si="1"/>
        <v>5214</v>
      </c>
      <c r="N20" s="32">
        <f t="shared" si="0"/>
        <v>4611.25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>B20/$E$55</f>
        <v>3.1640793902449366E-2</v>
      </c>
      <c r="C22" s="37">
        <f t="shared" ref="C22:N22" si="2">C20/$E$55</f>
        <v>3.35653545176305E-2</v>
      </c>
      <c r="D22" s="37">
        <f t="shared" si="2"/>
        <v>3.4972742456485427E-2</v>
      </c>
      <c r="E22" s="37">
        <f t="shared" si="2"/>
        <v>3.5142307268395664E-2</v>
      </c>
      <c r="F22" s="37">
        <f t="shared" si="2"/>
        <v>3.5235567914946288E-2</v>
      </c>
      <c r="G22" s="37">
        <f t="shared" si="2"/>
        <v>4.0610772452500658E-2</v>
      </c>
      <c r="H22" s="37">
        <f t="shared" si="2"/>
        <v>4.4400545998694349E-2</v>
      </c>
      <c r="I22" s="37">
        <f t="shared" si="2"/>
        <v>4.2687941398401007E-2</v>
      </c>
      <c r="J22" s="37">
        <f t="shared" si="2"/>
        <v>4.2136855759692747E-2</v>
      </c>
      <c r="K22" s="37">
        <f t="shared" si="2"/>
        <v>4.0602294211905143E-2</v>
      </c>
      <c r="L22" s="37">
        <f t="shared" si="2"/>
        <v>4.3942721006536727E-2</v>
      </c>
      <c r="M22" s="37">
        <f t="shared" si="2"/>
        <v>4.420554646499758E-2</v>
      </c>
      <c r="N22" s="37">
        <f t="shared" si="2"/>
        <v>3.9095286946052958E-2</v>
      </c>
      <c r="O22" s="38">
        <f>O20/$D$54</f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48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4</v>
      </c>
      <c r="C34" s="43">
        <v>7</v>
      </c>
      <c r="D34" s="43">
        <v>7</v>
      </c>
      <c r="E34" s="43">
        <v>6</v>
      </c>
      <c r="F34" s="43">
        <v>8</v>
      </c>
      <c r="G34" s="43">
        <v>10</v>
      </c>
      <c r="H34" s="43">
        <v>16</v>
      </c>
      <c r="I34" s="43">
        <v>12</v>
      </c>
      <c r="J34" s="43">
        <v>15</v>
      </c>
      <c r="K34" s="43">
        <v>14</v>
      </c>
      <c r="L34" s="43">
        <v>14</v>
      </c>
      <c r="M34" s="43">
        <v>15</v>
      </c>
      <c r="N34" s="58">
        <f>(B34+C34+D34+E34+F34+G34+H34+I34+J34+K34+L34+M34)/12</f>
        <v>10.666666666666666</v>
      </c>
      <c r="O34" s="55">
        <f t="shared" ref="O34:O47" si="3">(C34+D34+E34+F34+G34+H34+I34+J34+K34+L34+M34+N34)/12</f>
        <v>11.222222222222221</v>
      </c>
    </row>
    <row r="35" spans="1:15" ht="14.25" x14ac:dyDescent="0.2">
      <c r="A35" s="10" t="s">
        <v>16</v>
      </c>
      <c r="B35" s="45">
        <v>119</v>
      </c>
      <c r="C35" s="45">
        <v>109</v>
      </c>
      <c r="D35" s="45">
        <v>117</v>
      </c>
      <c r="E35" s="45">
        <v>156</v>
      </c>
      <c r="F35" s="45">
        <v>164</v>
      </c>
      <c r="G35" s="45">
        <v>441</v>
      </c>
      <c r="H35" s="45">
        <v>604</v>
      </c>
      <c r="I35" s="45">
        <v>535</v>
      </c>
      <c r="J35" s="45">
        <v>320</v>
      </c>
      <c r="K35" s="45">
        <v>215</v>
      </c>
      <c r="L35" s="45">
        <v>200</v>
      </c>
      <c r="M35" s="45">
        <v>280</v>
      </c>
      <c r="N35" s="45">
        <f t="shared" ref="N35:N47" si="4">(B35+C35+D35+E35+F35+G35+H35+I35+J35+K35+L35+M35)/12</f>
        <v>271.66666666666669</v>
      </c>
      <c r="O35" s="56">
        <f t="shared" si="3"/>
        <v>284.38888888888886</v>
      </c>
    </row>
    <row r="36" spans="1:15" ht="14.25" x14ac:dyDescent="0.2">
      <c r="A36" s="10" t="s">
        <v>17</v>
      </c>
      <c r="B36" s="45">
        <v>140</v>
      </c>
      <c r="C36" s="45">
        <v>134</v>
      </c>
      <c r="D36" s="45">
        <v>143</v>
      </c>
      <c r="E36" s="45">
        <v>150</v>
      </c>
      <c r="F36" s="45">
        <v>154</v>
      </c>
      <c r="G36" s="45">
        <v>175</v>
      </c>
      <c r="H36" s="45">
        <v>214</v>
      </c>
      <c r="I36" s="45">
        <v>213</v>
      </c>
      <c r="J36" s="45">
        <v>187</v>
      </c>
      <c r="K36" s="45">
        <v>192</v>
      </c>
      <c r="L36" s="45">
        <v>193</v>
      </c>
      <c r="M36" s="45">
        <v>183</v>
      </c>
      <c r="N36" s="45">
        <f t="shared" si="4"/>
        <v>173.16666666666666</v>
      </c>
      <c r="O36" s="56">
        <f t="shared" si="3"/>
        <v>175.93055555555554</v>
      </c>
    </row>
    <row r="37" spans="1:15" ht="14.25" x14ac:dyDescent="0.2">
      <c r="A37" s="10" t="s">
        <v>18</v>
      </c>
      <c r="B37" s="45">
        <v>425</v>
      </c>
      <c r="C37" s="45">
        <v>442</v>
      </c>
      <c r="D37" s="45">
        <v>473</v>
      </c>
      <c r="E37" s="45">
        <v>476</v>
      </c>
      <c r="F37" s="45">
        <v>475</v>
      </c>
      <c r="G37" s="45">
        <v>514</v>
      </c>
      <c r="H37" s="45">
        <v>582</v>
      </c>
      <c r="I37" s="45">
        <v>572</v>
      </c>
      <c r="J37" s="45">
        <v>612</v>
      </c>
      <c r="K37" s="45">
        <v>599</v>
      </c>
      <c r="L37" s="45">
        <v>633</v>
      </c>
      <c r="M37" s="45">
        <v>588</v>
      </c>
      <c r="N37" s="45">
        <f t="shared" si="4"/>
        <v>532.58333333333337</v>
      </c>
      <c r="O37" s="56">
        <f t="shared" si="3"/>
        <v>541.54861111111109</v>
      </c>
    </row>
    <row r="38" spans="1:15" ht="14.25" x14ac:dyDescent="0.2">
      <c r="A38" s="10" t="s">
        <v>19</v>
      </c>
      <c r="B38" s="45">
        <v>439</v>
      </c>
      <c r="C38" s="45">
        <v>498</v>
      </c>
      <c r="D38" s="45">
        <v>481</v>
      </c>
      <c r="E38" s="45">
        <v>464</v>
      </c>
      <c r="F38" s="45">
        <v>469</v>
      </c>
      <c r="G38" s="45">
        <v>577</v>
      </c>
      <c r="H38" s="45">
        <v>595</v>
      </c>
      <c r="I38" s="45">
        <v>614</v>
      </c>
      <c r="J38" s="45">
        <v>542</v>
      </c>
      <c r="K38" s="45">
        <v>526</v>
      </c>
      <c r="L38" s="45">
        <v>565</v>
      </c>
      <c r="M38" s="45">
        <v>520</v>
      </c>
      <c r="N38" s="45">
        <f t="shared" si="4"/>
        <v>524.16666666666663</v>
      </c>
      <c r="O38" s="56">
        <f t="shared" si="3"/>
        <v>531.26388888888891</v>
      </c>
    </row>
    <row r="39" spans="1:15" ht="14.25" x14ac:dyDescent="0.2">
      <c r="A39" s="15" t="s">
        <v>20</v>
      </c>
      <c r="B39" s="45">
        <v>1</v>
      </c>
      <c r="C39" s="45">
        <v>1</v>
      </c>
      <c r="D39" s="45">
        <v>1</v>
      </c>
      <c r="E39" s="45">
        <v>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</v>
      </c>
      <c r="N39" s="45">
        <f t="shared" si="4"/>
        <v>0.41666666666666669</v>
      </c>
      <c r="O39" s="56">
        <f t="shared" si="3"/>
        <v>0.36805555555555558</v>
      </c>
    </row>
    <row r="40" spans="1:15" ht="14.25" x14ac:dyDescent="0.2">
      <c r="A40" s="10" t="s">
        <v>21</v>
      </c>
      <c r="B40" s="45">
        <v>24</v>
      </c>
      <c r="C40" s="45">
        <v>21</v>
      </c>
      <c r="D40" s="45">
        <v>19</v>
      </c>
      <c r="E40" s="45">
        <v>20</v>
      </c>
      <c r="F40" s="45">
        <v>25</v>
      </c>
      <c r="G40" s="45">
        <v>26</v>
      </c>
      <c r="H40" s="45">
        <v>25</v>
      </c>
      <c r="I40" s="45">
        <v>28</v>
      </c>
      <c r="J40" s="45">
        <v>28</v>
      </c>
      <c r="K40" s="45">
        <v>32</v>
      </c>
      <c r="L40" s="45">
        <v>39</v>
      </c>
      <c r="M40" s="45">
        <v>40</v>
      </c>
      <c r="N40" s="45">
        <f t="shared" si="4"/>
        <v>27.25</v>
      </c>
      <c r="O40" s="56">
        <f t="shared" si="3"/>
        <v>27.520833333333332</v>
      </c>
    </row>
    <row r="41" spans="1:15" ht="14.25" x14ac:dyDescent="0.2">
      <c r="A41" s="10" t="s">
        <v>22</v>
      </c>
      <c r="B41" s="45">
        <v>31</v>
      </c>
      <c r="C41" s="45">
        <v>31</v>
      </c>
      <c r="D41" s="45">
        <v>30</v>
      </c>
      <c r="E41" s="45">
        <v>33</v>
      </c>
      <c r="F41" s="45">
        <v>32</v>
      </c>
      <c r="G41" s="45">
        <v>46</v>
      </c>
      <c r="H41" s="45">
        <v>62</v>
      </c>
      <c r="I41" s="45">
        <v>49</v>
      </c>
      <c r="J41" s="47">
        <v>36</v>
      </c>
      <c r="K41" s="45">
        <v>27</v>
      </c>
      <c r="L41" s="45">
        <v>33</v>
      </c>
      <c r="M41" s="45">
        <v>24</v>
      </c>
      <c r="N41" s="45">
        <f t="shared" si="4"/>
        <v>36.166666666666664</v>
      </c>
      <c r="O41" s="56">
        <f t="shared" si="3"/>
        <v>36.597222222222221</v>
      </c>
    </row>
    <row r="42" spans="1:15" ht="14.25" x14ac:dyDescent="0.2">
      <c r="A42" s="10" t="s">
        <v>23</v>
      </c>
      <c r="B42" s="45">
        <v>396</v>
      </c>
      <c r="C42" s="45">
        <v>397</v>
      </c>
      <c r="D42" s="45">
        <v>400</v>
      </c>
      <c r="E42" s="45">
        <v>389</v>
      </c>
      <c r="F42" s="45">
        <v>379</v>
      </c>
      <c r="G42" s="45">
        <v>455</v>
      </c>
      <c r="H42" s="45">
        <v>554</v>
      </c>
      <c r="I42" s="45">
        <v>497</v>
      </c>
      <c r="J42" s="45">
        <v>431</v>
      </c>
      <c r="K42" s="45">
        <v>418</v>
      </c>
      <c r="L42" s="45">
        <v>472</v>
      </c>
      <c r="M42" s="45">
        <v>486</v>
      </c>
      <c r="N42" s="45">
        <f t="shared" si="4"/>
        <v>439.5</v>
      </c>
      <c r="O42" s="56">
        <f t="shared" si="3"/>
        <v>443.125</v>
      </c>
    </row>
    <row r="43" spans="1:15" ht="14.25" x14ac:dyDescent="0.2">
      <c r="A43" s="10" t="s">
        <v>24</v>
      </c>
      <c r="B43" s="45">
        <v>5</v>
      </c>
      <c r="C43" s="45">
        <v>4</v>
      </c>
      <c r="D43" s="45">
        <v>5</v>
      </c>
      <c r="E43" s="45">
        <v>9</v>
      </c>
      <c r="F43" s="45">
        <v>8</v>
      </c>
      <c r="G43" s="45">
        <v>0</v>
      </c>
      <c r="H43" s="45">
        <v>0</v>
      </c>
      <c r="I43" s="45">
        <v>0</v>
      </c>
      <c r="J43" s="45">
        <v>1</v>
      </c>
      <c r="K43" s="45">
        <v>1</v>
      </c>
      <c r="L43" s="45">
        <v>1</v>
      </c>
      <c r="M43" s="45">
        <v>1</v>
      </c>
      <c r="N43" s="45">
        <f t="shared" si="4"/>
        <v>2.9166666666666665</v>
      </c>
      <c r="O43" s="56">
        <f t="shared" si="3"/>
        <v>2.7430555555555554</v>
      </c>
    </row>
    <row r="44" spans="1:15" ht="14.25" x14ac:dyDescent="0.2">
      <c r="A44" s="10" t="s">
        <v>25</v>
      </c>
      <c r="B44" s="45">
        <v>210</v>
      </c>
      <c r="C44" s="45">
        <v>212</v>
      </c>
      <c r="D44" s="45">
        <v>232</v>
      </c>
      <c r="E44" s="45">
        <v>218</v>
      </c>
      <c r="F44" s="45">
        <v>247</v>
      </c>
      <c r="G44" s="45">
        <v>247</v>
      </c>
      <c r="H44" s="45">
        <v>253</v>
      </c>
      <c r="I44" s="45">
        <v>229</v>
      </c>
      <c r="J44" s="45">
        <v>316</v>
      </c>
      <c r="K44" s="45">
        <v>283</v>
      </c>
      <c r="L44" s="45">
        <v>282</v>
      </c>
      <c r="M44" s="45">
        <v>211</v>
      </c>
      <c r="N44" s="45">
        <f t="shared" si="4"/>
        <v>245</v>
      </c>
      <c r="O44" s="56">
        <f t="shared" si="3"/>
        <v>247.91666666666666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 t="shared" si="3"/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 t="shared" si="3"/>
        <v>#VALUE!</v>
      </c>
    </row>
    <row r="47" spans="1:15" ht="15" x14ac:dyDescent="0.25">
      <c r="A47" s="10" t="s">
        <v>27</v>
      </c>
      <c r="B47" s="25">
        <f t="shared" ref="B47:M47" si="5">SUM(B34:B44)</f>
        <v>1794</v>
      </c>
      <c r="C47" s="25">
        <f t="shared" si="5"/>
        <v>1856</v>
      </c>
      <c r="D47" s="25">
        <f t="shared" si="5"/>
        <v>1908</v>
      </c>
      <c r="E47" s="25">
        <f t="shared" si="5"/>
        <v>1922</v>
      </c>
      <c r="F47" s="25">
        <f t="shared" si="5"/>
        <v>1961</v>
      </c>
      <c r="G47" s="25">
        <f t="shared" si="5"/>
        <v>2491</v>
      </c>
      <c r="H47" s="25">
        <f t="shared" si="5"/>
        <v>2905</v>
      </c>
      <c r="I47" s="25">
        <f t="shared" si="5"/>
        <v>2749</v>
      </c>
      <c r="J47" s="25">
        <f t="shared" si="5"/>
        <v>2488</v>
      </c>
      <c r="K47" s="25">
        <f t="shared" si="5"/>
        <v>2307</v>
      </c>
      <c r="L47" s="25">
        <f t="shared" si="5"/>
        <v>2432</v>
      </c>
      <c r="M47" s="25">
        <f t="shared" si="5"/>
        <v>2349</v>
      </c>
      <c r="N47" s="25">
        <f t="shared" si="4"/>
        <v>2263.5</v>
      </c>
      <c r="O47" s="56">
        <f t="shared" si="3"/>
        <v>2302.625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M49" si="6">B47/B20</f>
        <v>0.48070739549839231</v>
      </c>
      <c r="C49" s="30">
        <f t="shared" si="6"/>
        <v>0.46880525385198285</v>
      </c>
      <c r="D49" s="30">
        <f t="shared" si="6"/>
        <v>0.46254545454545454</v>
      </c>
      <c r="E49" s="30">
        <f t="shared" si="6"/>
        <v>0.46369119420989141</v>
      </c>
      <c r="F49" s="30">
        <f t="shared" si="6"/>
        <v>0.47184793070259867</v>
      </c>
      <c r="G49" s="30">
        <f t="shared" si="6"/>
        <v>0.52004175365344463</v>
      </c>
      <c r="H49" s="30">
        <f t="shared" si="6"/>
        <v>0.55470689325949973</v>
      </c>
      <c r="I49" s="30">
        <f t="shared" si="6"/>
        <v>0.54597815292949359</v>
      </c>
      <c r="J49" s="30">
        <f t="shared" si="6"/>
        <v>0.50060362173038231</v>
      </c>
      <c r="K49" s="30">
        <f t="shared" si="6"/>
        <v>0.48172896220505323</v>
      </c>
      <c r="L49" s="30">
        <f t="shared" si="6"/>
        <v>0.4692263168049392</v>
      </c>
      <c r="M49" s="30">
        <f t="shared" si="6"/>
        <v>0.45051783659378597</v>
      </c>
      <c r="N49" s="30">
        <f>N47/N20</f>
        <v>0.49086473298997019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208</v>
      </c>
      <c r="D55" s="34"/>
      <c r="E55" s="59">
        <v>117949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="75" zoomScaleNormal="75" workbookViewId="0">
      <selection activeCell="M7" sqref="M7:M17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45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 t="s">
        <v>40</v>
      </c>
      <c r="O6" s="14"/>
    </row>
    <row r="7" spans="1:15" ht="14.25" x14ac:dyDescent="0.2">
      <c r="A7" s="39" t="s">
        <v>15</v>
      </c>
      <c r="B7" s="43">
        <v>51</v>
      </c>
      <c r="C7" s="43">
        <v>51</v>
      </c>
      <c r="D7" s="43">
        <v>49</v>
      </c>
      <c r="E7" s="43">
        <v>51</v>
      </c>
      <c r="F7" s="44">
        <v>39</v>
      </c>
      <c r="G7" s="43">
        <v>37</v>
      </c>
      <c r="H7" s="43">
        <v>36</v>
      </c>
      <c r="I7" s="43">
        <v>30</v>
      </c>
      <c r="J7" s="43">
        <v>27</v>
      </c>
      <c r="K7" s="43">
        <v>27</v>
      </c>
      <c r="L7" s="43">
        <v>26</v>
      </c>
      <c r="M7" s="43">
        <v>33</v>
      </c>
      <c r="N7" s="51">
        <f>(B7+C7+D7+E7+F7+G7+H7+I7+J7+K7+L7+M7)/12</f>
        <v>38.083333333333336</v>
      </c>
      <c r="O7" s="27"/>
    </row>
    <row r="8" spans="1:15" ht="14.25" x14ac:dyDescent="0.2">
      <c r="A8" s="10" t="s">
        <v>16</v>
      </c>
      <c r="B8" s="45">
        <v>193</v>
      </c>
      <c r="C8" s="45">
        <v>189</v>
      </c>
      <c r="D8" s="45">
        <v>189</v>
      </c>
      <c r="E8" s="45">
        <v>267</v>
      </c>
      <c r="F8" s="45">
        <v>232</v>
      </c>
      <c r="G8" s="45">
        <v>485</v>
      </c>
      <c r="H8" s="45">
        <v>669</v>
      </c>
      <c r="I8" s="45">
        <v>530</v>
      </c>
      <c r="J8" s="45">
        <v>360</v>
      </c>
      <c r="K8" s="45">
        <v>261</v>
      </c>
      <c r="L8" s="45">
        <v>250</v>
      </c>
      <c r="M8" s="45">
        <v>304</v>
      </c>
      <c r="N8" s="52">
        <f t="shared" ref="N8:N20" si="0">(B8+C8+D8+E8+F8+G8+H8+I8+J8+K8+L8+M8)/12</f>
        <v>327.41666666666669</v>
      </c>
      <c r="O8" s="26"/>
    </row>
    <row r="9" spans="1:15" ht="14.25" x14ac:dyDescent="0.2">
      <c r="A9" s="10" t="s">
        <v>17</v>
      </c>
      <c r="B9" s="45">
        <v>335</v>
      </c>
      <c r="C9" s="45">
        <v>319</v>
      </c>
      <c r="D9" s="45">
        <v>299</v>
      </c>
      <c r="E9" s="45">
        <v>252</v>
      </c>
      <c r="F9" s="45">
        <v>265</v>
      </c>
      <c r="G9" s="45">
        <v>257</v>
      </c>
      <c r="H9" s="45">
        <v>320</v>
      </c>
      <c r="I9" s="45">
        <v>306</v>
      </c>
      <c r="J9" s="45">
        <v>270</v>
      </c>
      <c r="K9" s="45">
        <v>270</v>
      </c>
      <c r="L9" s="45">
        <v>278</v>
      </c>
      <c r="M9" s="45">
        <v>298</v>
      </c>
      <c r="N9" s="52">
        <f t="shared" si="0"/>
        <v>289.08333333333331</v>
      </c>
      <c r="O9" s="26"/>
    </row>
    <row r="10" spans="1:15" ht="14.25" x14ac:dyDescent="0.2">
      <c r="A10" s="10" t="s">
        <v>18</v>
      </c>
      <c r="B10" s="45">
        <v>464</v>
      </c>
      <c r="C10" s="45">
        <v>490</v>
      </c>
      <c r="D10" s="45">
        <v>460</v>
      </c>
      <c r="E10" s="45">
        <v>444</v>
      </c>
      <c r="F10" s="45">
        <v>447</v>
      </c>
      <c r="G10" s="45">
        <v>445</v>
      </c>
      <c r="H10" s="45">
        <v>523</v>
      </c>
      <c r="I10" s="45">
        <v>444</v>
      </c>
      <c r="J10" s="45">
        <v>447</v>
      </c>
      <c r="K10" s="45">
        <v>433</v>
      </c>
      <c r="L10" s="45">
        <v>452</v>
      </c>
      <c r="M10" s="45">
        <v>459</v>
      </c>
      <c r="N10" s="52">
        <f t="shared" si="0"/>
        <v>459</v>
      </c>
      <c r="O10" s="26"/>
    </row>
    <row r="11" spans="1:15" ht="14.25" x14ac:dyDescent="0.2">
      <c r="A11" s="10" t="s">
        <v>19</v>
      </c>
      <c r="B11" s="45">
        <v>648</v>
      </c>
      <c r="C11" s="45">
        <v>623</v>
      </c>
      <c r="D11" s="45">
        <v>598</v>
      </c>
      <c r="E11" s="45">
        <v>570</v>
      </c>
      <c r="F11" s="45">
        <v>515</v>
      </c>
      <c r="G11" s="45">
        <v>553</v>
      </c>
      <c r="H11" s="45">
        <v>604</v>
      </c>
      <c r="I11" s="45">
        <v>576</v>
      </c>
      <c r="J11" s="45">
        <v>523</v>
      </c>
      <c r="K11" s="45">
        <v>523</v>
      </c>
      <c r="L11" s="45">
        <v>519</v>
      </c>
      <c r="M11" s="45">
        <v>604</v>
      </c>
      <c r="N11" s="52">
        <f t="shared" si="0"/>
        <v>571.33333333333337</v>
      </c>
      <c r="O11" s="26"/>
    </row>
    <row r="12" spans="1:15" ht="14.25" x14ac:dyDescent="0.2">
      <c r="A12" s="15" t="s">
        <v>20</v>
      </c>
      <c r="B12" s="45">
        <v>12</v>
      </c>
      <c r="C12" s="45">
        <v>8</v>
      </c>
      <c r="D12" s="45">
        <v>11</v>
      </c>
      <c r="E12" s="45">
        <v>8</v>
      </c>
      <c r="F12" s="45">
        <v>6</v>
      </c>
      <c r="G12" s="45">
        <v>7</v>
      </c>
      <c r="H12" s="45">
        <v>9</v>
      </c>
      <c r="I12" s="45">
        <v>9</v>
      </c>
      <c r="J12" s="45">
        <v>9</v>
      </c>
      <c r="K12" s="45">
        <v>7</v>
      </c>
      <c r="L12" s="45">
        <v>9</v>
      </c>
      <c r="M12" s="45">
        <v>8</v>
      </c>
      <c r="N12" s="52">
        <f t="shared" si="0"/>
        <v>8.5833333333333339</v>
      </c>
      <c r="O12" s="26"/>
    </row>
    <row r="13" spans="1:15" ht="14.25" x14ac:dyDescent="0.2">
      <c r="A13" s="10" t="s">
        <v>21</v>
      </c>
      <c r="B13" s="45">
        <v>406</v>
      </c>
      <c r="C13" s="45">
        <v>386</v>
      </c>
      <c r="D13" s="45">
        <v>360</v>
      </c>
      <c r="E13" s="45">
        <v>276</v>
      </c>
      <c r="F13" s="45">
        <v>262</v>
      </c>
      <c r="G13" s="45">
        <v>251</v>
      </c>
      <c r="H13" s="45">
        <v>267</v>
      </c>
      <c r="I13" s="45">
        <v>245</v>
      </c>
      <c r="J13" s="45">
        <v>287</v>
      </c>
      <c r="K13" s="45">
        <v>283</v>
      </c>
      <c r="L13" s="45">
        <v>314</v>
      </c>
      <c r="M13" s="45">
        <v>373</v>
      </c>
      <c r="N13" s="52">
        <f t="shared" si="0"/>
        <v>309.16666666666669</v>
      </c>
      <c r="O13" s="26"/>
    </row>
    <row r="14" spans="1:15" ht="14.25" x14ac:dyDescent="0.2">
      <c r="A14" s="10" t="s">
        <v>22</v>
      </c>
      <c r="B14" s="45">
        <v>135</v>
      </c>
      <c r="C14" s="45">
        <v>137</v>
      </c>
      <c r="D14" s="45">
        <v>142</v>
      </c>
      <c r="E14" s="45">
        <v>134</v>
      </c>
      <c r="F14" s="45">
        <v>113</v>
      </c>
      <c r="G14" s="45">
        <v>122</v>
      </c>
      <c r="H14" s="45">
        <v>166</v>
      </c>
      <c r="I14" s="45">
        <v>142</v>
      </c>
      <c r="J14" s="45">
        <v>131</v>
      </c>
      <c r="K14" s="45">
        <v>103</v>
      </c>
      <c r="L14" s="45">
        <v>118</v>
      </c>
      <c r="M14" s="45">
        <v>142</v>
      </c>
      <c r="N14" s="52">
        <f t="shared" si="0"/>
        <v>132.08333333333334</v>
      </c>
      <c r="O14" s="26"/>
    </row>
    <row r="15" spans="1:15" ht="14.25" x14ac:dyDescent="0.2">
      <c r="A15" s="10" t="s">
        <v>23</v>
      </c>
      <c r="B15" s="45">
        <v>800</v>
      </c>
      <c r="C15" s="45">
        <v>787</v>
      </c>
      <c r="D15" s="45">
        <v>715</v>
      </c>
      <c r="E15" s="45">
        <v>674</v>
      </c>
      <c r="F15" s="45">
        <v>603</v>
      </c>
      <c r="G15" s="45">
        <v>573</v>
      </c>
      <c r="H15" s="45">
        <v>654</v>
      </c>
      <c r="I15" s="45">
        <v>585</v>
      </c>
      <c r="J15" s="45">
        <v>637</v>
      </c>
      <c r="K15" s="45">
        <v>658</v>
      </c>
      <c r="L15" s="45">
        <v>713</v>
      </c>
      <c r="M15" s="45">
        <v>850</v>
      </c>
      <c r="N15" s="52">
        <f t="shared" si="0"/>
        <v>687.41666666666663</v>
      </c>
      <c r="O15" s="26"/>
    </row>
    <row r="16" spans="1:15" ht="14.25" x14ac:dyDescent="0.2">
      <c r="A16" s="10" t="s">
        <v>24</v>
      </c>
      <c r="B16" s="45">
        <v>4</v>
      </c>
      <c r="C16" s="45">
        <v>3</v>
      </c>
      <c r="D16" s="46">
        <v>4</v>
      </c>
      <c r="E16" s="45">
        <v>4</v>
      </c>
      <c r="F16" s="45">
        <v>5</v>
      </c>
      <c r="G16" s="45">
        <v>5</v>
      </c>
      <c r="H16" s="45">
        <v>11</v>
      </c>
      <c r="I16" s="45">
        <v>7</v>
      </c>
      <c r="J16" s="45">
        <v>6</v>
      </c>
      <c r="K16" s="45">
        <v>7</v>
      </c>
      <c r="L16" s="45">
        <v>11</v>
      </c>
      <c r="M16" s="45">
        <v>11</v>
      </c>
      <c r="N16" s="52">
        <f t="shared" si="0"/>
        <v>6.5</v>
      </c>
      <c r="O16" s="26"/>
    </row>
    <row r="17" spans="1:15" ht="14.25" x14ac:dyDescent="0.2">
      <c r="A17" s="10" t="s">
        <v>25</v>
      </c>
      <c r="B17" s="45">
        <v>278</v>
      </c>
      <c r="C17" s="45">
        <v>259</v>
      </c>
      <c r="D17" s="45">
        <v>263</v>
      </c>
      <c r="E17" s="45">
        <v>224</v>
      </c>
      <c r="F17" s="45">
        <v>243</v>
      </c>
      <c r="G17" s="45">
        <v>248</v>
      </c>
      <c r="H17" s="45">
        <v>244</v>
      </c>
      <c r="I17" s="45">
        <v>223</v>
      </c>
      <c r="J17" s="45">
        <v>287</v>
      </c>
      <c r="K17" s="45">
        <v>323</v>
      </c>
      <c r="L17" s="45">
        <v>336</v>
      </c>
      <c r="M17" s="45">
        <v>278</v>
      </c>
      <c r="N17" s="52">
        <f t="shared" si="0"/>
        <v>267.16666666666669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3326</v>
      </c>
      <c r="C20" s="25">
        <f>SUM(C7:C17)</f>
        <v>3252</v>
      </c>
      <c r="D20" s="25">
        <f>SUM(D7:D18)</f>
        <v>3090</v>
      </c>
      <c r="E20" s="25">
        <f t="shared" ref="E20:M20" si="1">SUM(E7:E17)</f>
        <v>2904</v>
      </c>
      <c r="F20" s="25">
        <f t="shared" si="1"/>
        <v>2730</v>
      </c>
      <c r="G20" s="25">
        <f t="shared" si="1"/>
        <v>2983</v>
      </c>
      <c r="H20" s="25">
        <f t="shared" si="1"/>
        <v>3503</v>
      </c>
      <c r="I20" s="25">
        <f t="shared" si="1"/>
        <v>3097</v>
      </c>
      <c r="J20" s="25">
        <f t="shared" si="1"/>
        <v>2984</v>
      </c>
      <c r="K20" s="25">
        <f t="shared" si="1"/>
        <v>2895</v>
      </c>
      <c r="L20" s="25">
        <f t="shared" si="1"/>
        <v>3026</v>
      </c>
      <c r="M20" s="25">
        <f t="shared" si="1"/>
        <v>3360</v>
      </c>
      <c r="N20" s="32">
        <f t="shared" si="0"/>
        <v>3095.8333333333335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>B20/$E$55</f>
        <v>2.7709739231858703E-2</v>
      </c>
      <c r="C22" s="37">
        <f t="shared" ref="C22:N22" si="2">C20/$E$55</f>
        <v>2.7093226693326668E-2</v>
      </c>
      <c r="D22" s="37">
        <f t="shared" si="2"/>
        <v>2.5743564108972758E-2</v>
      </c>
      <c r="E22" s="37">
        <f t="shared" si="2"/>
        <v>2.4193951512121968E-2</v>
      </c>
      <c r="F22" s="37">
        <f t="shared" si="2"/>
        <v>2.274431392151962E-2</v>
      </c>
      <c r="G22" s="37">
        <f t="shared" si="2"/>
        <v>2.4852120303257518E-2</v>
      </c>
      <c r="H22" s="37">
        <f t="shared" si="2"/>
        <v>2.918437057402316E-2</v>
      </c>
      <c r="I22" s="37">
        <f t="shared" si="2"/>
        <v>2.580188286261768E-2</v>
      </c>
      <c r="J22" s="37">
        <f t="shared" si="2"/>
        <v>2.4860451553778223E-2</v>
      </c>
      <c r="K22" s="37">
        <f t="shared" si="2"/>
        <v>2.4118970257435642E-2</v>
      </c>
      <c r="L22" s="37">
        <f t="shared" si="2"/>
        <v>2.5210364075647754E-2</v>
      </c>
      <c r="M22" s="37">
        <f t="shared" si="2"/>
        <v>2.799300174956261E-2</v>
      </c>
      <c r="N22" s="37">
        <f t="shared" si="2"/>
        <v>2.5792163070343526E-2</v>
      </c>
      <c r="O22" s="38">
        <f>O20/$D$54</f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46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12</v>
      </c>
      <c r="C34" s="43">
        <v>12</v>
      </c>
      <c r="D34" s="43">
        <v>12</v>
      </c>
      <c r="E34" s="43">
        <v>14</v>
      </c>
      <c r="F34" s="43">
        <v>8</v>
      </c>
      <c r="G34" s="43">
        <v>8</v>
      </c>
      <c r="H34" s="43">
        <v>8</v>
      </c>
      <c r="I34" s="43">
        <v>8</v>
      </c>
      <c r="J34" s="43">
        <v>5</v>
      </c>
      <c r="K34" s="43">
        <v>4</v>
      </c>
      <c r="L34" s="43">
        <v>2</v>
      </c>
      <c r="M34" s="43">
        <v>4</v>
      </c>
      <c r="N34" s="58">
        <f>(B34+C34+D34+E34+F34+G34+H34+I34+J34+K34+L34+M34)/12</f>
        <v>8.0833333333333339</v>
      </c>
      <c r="O34" s="55">
        <f t="shared" ref="O34:O44" si="3">(C34+D34+E34+F34+G34+H34+I34+J34+K34+L34+M34+N34)/12</f>
        <v>7.7569444444444438</v>
      </c>
    </row>
    <row r="35" spans="1:15" ht="14.25" x14ac:dyDescent="0.2">
      <c r="A35" s="10" t="s">
        <v>16</v>
      </c>
      <c r="B35" s="45">
        <v>104</v>
      </c>
      <c r="C35" s="45">
        <v>103</v>
      </c>
      <c r="D35" s="45">
        <v>104</v>
      </c>
      <c r="E35" s="45">
        <v>175</v>
      </c>
      <c r="F35" s="45">
        <v>151</v>
      </c>
      <c r="G35" s="45">
        <v>357</v>
      </c>
      <c r="H35" s="45">
        <v>506</v>
      </c>
      <c r="I35" s="45">
        <v>398</v>
      </c>
      <c r="J35" s="45">
        <v>213</v>
      </c>
      <c r="K35" s="45">
        <v>140</v>
      </c>
      <c r="L35" s="45">
        <v>132</v>
      </c>
      <c r="M35" s="45">
        <v>168</v>
      </c>
      <c r="N35" s="45">
        <f t="shared" ref="N35:N47" si="4">(B35+C35+D35+E35+F35+G35+H35+I35+J35+K35+L35+M35)/12</f>
        <v>212.58333333333334</v>
      </c>
      <c r="O35" s="56">
        <f t="shared" si="3"/>
        <v>221.63194444444446</v>
      </c>
    </row>
    <row r="36" spans="1:15" ht="14.25" x14ac:dyDescent="0.2">
      <c r="A36" s="10" t="s">
        <v>17</v>
      </c>
      <c r="B36" s="45">
        <v>130</v>
      </c>
      <c r="C36" s="45">
        <v>133</v>
      </c>
      <c r="D36" s="45">
        <v>123</v>
      </c>
      <c r="E36" s="45">
        <v>111</v>
      </c>
      <c r="F36" s="45">
        <v>127</v>
      </c>
      <c r="G36" s="45">
        <v>133</v>
      </c>
      <c r="H36" s="45">
        <v>190</v>
      </c>
      <c r="I36" s="45">
        <v>176</v>
      </c>
      <c r="J36" s="45">
        <v>137</v>
      </c>
      <c r="K36" s="45">
        <v>133</v>
      </c>
      <c r="L36" s="45">
        <v>134</v>
      </c>
      <c r="M36" s="45">
        <v>142</v>
      </c>
      <c r="N36" s="45">
        <f t="shared" si="4"/>
        <v>139.08333333333334</v>
      </c>
      <c r="O36" s="56">
        <f t="shared" si="3"/>
        <v>139.84027777777777</v>
      </c>
    </row>
    <row r="37" spans="1:15" ht="14.25" x14ac:dyDescent="0.2">
      <c r="A37" s="10" t="s">
        <v>18</v>
      </c>
      <c r="B37" s="45">
        <v>365</v>
      </c>
      <c r="C37" s="45">
        <v>387</v>
      </c>
      <c r="D37" s="45">
        <v>367</v>
      </c>
      <c r="E37" s="45">
        <v>347</v>
      </c>
      <c r="F37" s="45">
        <v>344</v>
      </c>
      <c r="G37" s="45">
        <v>355</v>
      </c>
      <c r="H37" s="45">
        <v>435</v>
      </c>
      <c r="I37" s="45">
        <v>379</v>
      </c>
      <c r="J37" s="45">
        <v>376</v>
      </c>
      <c r="K37" s="45">
        <v>362</v>
      </c>
      <c r="L37" s="45">
        <v>377</v>
      </c>
      <c r="M37" s="45">
        <v>378</v>
      </c>
      <c r="N37" s="45">
        <f t="shared" si="4"/>
        <v>372.66666666666669</v>
      </c>
      <c r="O37" s="56">
        <f t="shared" si="3"/>
        <v>373.3055555555556</v>
      </c>
    </row>
    <row r="38" spans="1:15" ht="14.25" x14ac:dyDescent="0.2">
      <c r="A38" s="10" t="s">
        <v>19</v>
      </c>
      <c r="B38" s="45">
        <v>398</v>
      </c>
      <c r="C38" s="45">
        <v>379</v>
      </c>
      <c r="D38" s="45">
        <v>373</v>
      </c>
      <c r="E38" s="45">
        <v>358</v>
      </c>
      <c r="F38" s="45">
        <v>348</v>
      </c>
      <c r="G38" s="45">
        <v>416</v>
      </c>
      <c r="H38" s="45">
        <v>474</v>
      </c>
      <c r="I38" s="45">
        <v>444</v>
      </c>
      <c r="J38" s="45">
        <v>380</v>
      </c>
      <c r="K38" s="45">
        <v>372</v>
      </c>
      <c r="L38" s="45">
        <v>359</v>
      </c>
      <c r="M38" s="45">
        <v>392</v>
      </c>
      <c r="N38" s="45">
        <f t="shared" si="4"/>
        <v>391.08333333333331</v>
      </c>
      <c r="O38" s="56">
        <f t="shared" si="3"/>
        <v>390.5069444444444</v>
      </c>
    </row>
    <row r="39" spans="1:15" ht="14.25" x14ac:dyDescent="0.2">
      <c r="A39" s="15" t="s">
        <v>20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1</v>
      </c>
      <c r="H39" s="45">
        <v>1</v>
      </c>
      <c r="I39" s="45">
        <v>1</v>
      </c>
      <c r="J39" s="45">
        <v>1</v>
      </c>
      <c r="K39" s="45">
        <v>2</v>
      </c>
      <c r="L39" s="45">
        <v>1</v>
      </c>
      <c r="M39" s="45">
        <v>1</v>
      </c>
      <c r="N39" s="45">
        <f t="shared" si="4"/>
        <v>0.66666666666666663</v>
      </c>
      <c r="O39" s="56">
        <f t="shared" si="3"/>
        <v>0.72222222222222221</v>
      </c>
    </row>
    <row r="40" spans="1:15" ht="14.25" x14ac:dyDescent="0.2">
      <c r="A40" s="10" t="s">
        <v>21</v>
      </c>
      <c r="B40" s="45">
        <v>32</v>
      </c>
      <c r="C40" s="45">
        <v>34</v>
      </c>
      <c r="D40" s="45">
        <v>35</v>
      </c>
      <c r="E40" s="45">
        <v>34</v>
      </c>
      <c r="F40" s="45">
        <v>27</v>
      </c>
      <c r="G40" s="45">
        <v>25</v>
      </c>
      <c r="H40" s="45">
        <v>25</v>
      </c>
      <c r="I40" s="45">
        <v>26</v>
      </c>
      <c r="J40" s="45">
        <v>23</v>
      </c>
      <c r="K40" s="45">
        <v>25</v>
      </c>
      <c r="L40" s="45">
        <v>20</v>
      </c>
      <c r="M40" s="45">
        <v>20</v>
      </c>
      <c r="N40" s="45">
        <f t="shared" si="4"/>
        <v>27.166666666666668</v>
      </c>
      <c r="O40" s="56">
        <f t="shared" si="3"/>
        <v>26.763888888888889</v>
      </c>
    </row>
    <row r="41" spans="1:15" ht="14.25" x14ac:dyDescent="0.2">
      <c r="A41" s="10" t="s">
        <v>22</v>
      </c>
      <c r="B41" s="45">
        <v>30</v>
      </c>
      <c r="C41" s="45">
        <v>25</v>
      </c>
      <c r="D41" s="45">
        <v>32</v>
      </c>
      <c r="E41" s="45">
        <v>29</v>
      </c>
      <c r="F41" s="45">
        <v>27</v>
      </c>
      <c r="G41" s="45">
        <v>42</v>
      </c>
      <c r="H41" s="45">
        <v>63</v>
      </c>
      <c r="I41" s="45">
        <v>51</v>
      </c>
      <c r="J41" s="47">
        <v>36</v>
      </c>
      <c r="K41" s="45">
        <v>27</v>
      </c>
      <c r="L41" s="45">
        <v>28</v>
      </c>
      <c r="M41" s="45">
        <v>30</v>
      </c>
      <c r="N41" s="45">
        <f t="shared" si="4"/>
        <v>35</v>
      </c>
      <c r="O41" s="56">
        <f t="shared" si="3"/>
        <v>35.416666666666664</v>
      </c>
    </row>
    <row r="42" spans="1:15" ht="14.25" x14ac:dyDescent="0.2">
      <c r="A42" s="10" t="s">
        <v>23</v>
      </c>
      <c r="B42" s="45">
        <v>358</v>
      </c>
      <c r="C42" s="45">
        <v>346</v>
      </c>
      <c r="D42" s="45">
        <v>326</v>
      </c>
      <c r="E42" s="45">
        <v>342</v>
      </c>
      <c r="F42" s="45">
        <v>288</v>
      </c>
      <c r="G42" s="45">
        <v>306</v>
      </c>
      <c r="H42" s="45">
        <v>393</v>
      </c>
      <c r="I42" s="45">
        <v>339</v>
      </c>
      <c r="J42" s="45">
        <v>323</v>
      </c>
      <c r="K42" s="45">
        <v>315</v>
      </c>
      <c r="L42" s="45">
        <v>347</v>
      </c>
      <c r="M42" s="45">
        <v>365</v>
      </c>
      <c r="N42" s="45">
        <f t="shared" si="4"/>
        <v>337.33333333333331</v>
      </c>
      <c r="O42" s="56">
        <f t="shared" si="3"/>
        <v>335.61111111111114</v>
      </c>
    </row>
    <row r="43" spans="1:15" ht="14.25" x14ac:dyDescent="0.2">
      <c r="A43" s="10" t="s">
        <v>24</v>
      </c>
      <c r="B43" s="45">
        <v>0</v>
      </c>
      <c r="C43" s="45">
        <v>0</v>
      </c>
      <c r="D43" s="45">
        <v>1</v>
      </c>
      <c r="E43" s="45">
        <v>0</v>
      </c>
      <c r="F43" s="45">
        <v>0</v>
      </c>
      <c r="G43" s="45">
        <v>3</v>
      </c>
      <c r="H43" s="45">
        <v>9</v>
      </c>
      <c r="I43" s="45">
        <v>4</v>
      </c>
      <c r="J43" s="45">
        <v>0</v>
      </c>
      <c r="K43" s="45">
        <v>1</v>
      </c>
      <c r="L43" s="45">
        <v>1</v>
      </c>
      <c r="M43" s="45">
        <v>2</v>
      </c>
      <c r="N43" s="45">
        <f t="shared" si="4"/>
        <v>1.75</v>
      </c>
      <c r="O43" s="56">
        <f t="shared" si="3"/>
        <v>1.8958333333333333</v>
      </c>
    </row>
    <row r="44" spans="1:15" ht="14.25" x14ac:dyDescent="0.2">
      <c r="A44" s="10" t="s">
        <v>25</v>
      </c>
      <c r="B44" s="45">
        <v>151</v>
      </c>
      <c r="C44" s="45">
        <v>127</v>
      </c>
      <c r="D44" s="45">
        <v>136</v>
      </c>
      <c r="E44" s="45">
        <v>116</v>
      </c>
      <c r="F44" s="45">
        <v>137</v>
      </c>
      <c r="G44" s="45">
        <v>125</v>
      </c>
      <c r="H44" s="45">
        <v>140</v>
      </c>
      <c r="I44" s="45">
        <v>140</v>
      </c>
      <c r="J44" s="45">
        <v>173</v>
      </c>
      <c r="K44" s="45">
        <v>171</v>
      </c>
      <c r="L44" s="45">
        <v>166</v>
      </c>
      <c r="M44" s="45">
        <v>142</v>
      </c>
      <c r="N44" s="45">
        <f t="shared" si="4"/>
        <v>143.66666666666666</v>
      </c>
      <c r="O44" s="56">
        <f t="shared" si="3"/>
        <v>143.05555555555557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>(C45+D45+E45+F45+G45+H45+I45+J45+K45+L45+M45+N45)/12</f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>(C46+D46+E46+F46+G46+H46+I46+J46+K46+L46+M46+N46)/12</f>
        <v>#VALUE!</v>
      </c>
    </row>
    <row r="47" spans="1:15" ht="15" x14ac:dyDescent="0.25">
      <c r="A47" s="10" t="s">
        <v>27</v>
      </c>
      <c r="B47" s="25">
        <f t="shared" ref="B47:M47" si="5">SUM(B34:B44)</f>
        <v>1580</v>
      </c>
      <c r="C47" s="25">
        <f t="shared" si="5"/>
        <v>1546</v>
      </c>
      <c r="D47" s="25">
        <f t="shared" si="5"/>
        <v>1509</v>
      </c>
      <c r="E47" s="25">
        <f t="shared" si="5"/>
        <v>1526</v>
      </c>
      <c r="F47" s="25">
        <f t="shared" si="5"/>
        <v>1457</v>
      </c>
      <c r="G47" s="25">
        <f t="shared" si="5"/>
        <v>1771</v>
      </c>
      <c r="H47" s="25">
        <f t="shared" si="5"/>
        <v>2244</v>
      </c>
      <c r="I47" s="25">
        <f t="shared" si="5"/>
        <v>1966</v>
      </c>
      <c r="J47" s="25">
        <f t="shared" si="5"/>
        <v>1667</v>
      </c>
      <c r="K47" s="25">
        <f t="shared" si="5"/>
        <v>1552</v>
      </c>
      <c r="L47" s="25">
        <f t="shared" si="5"/>
        <v>1567</v>
      </c>
      <c r="M47" s="25">
        <f t="shared" si="5"/>
        <v>1644</v>
      </c>
      <c r="N47" s="25">
        <f t="shared" si="4"/>
        <v>1669.0833333333333</v>
      </c>
      <c r="O47" s="56">
        <f>(C47+D47+E47+F47+G47+H47+I47+J47+K47+L47+M47+N47)/12</f>
        <v>1676.5069444444443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N49" si="6">B47/B20</f>
        <v>0.4750450992182802</v>
      </c>
      <c r="C49" s="30">
        <f t="shared" si="6"/>
        <v>0.47539975399753998</v>
      </c>
      <c r="D49" s="30">
        <f t="shared" si="6"/>
        <v>0.48834951456310682</v>
      </c>
      <c r="E49" s="30">
        <f t="shared" si="6"/>
        <v>0.52548209366391185</v>
      </c>
      <c r="F49" s="30">
        <f t="shared" si="6"/>
        <v>0.53369963369963369</v>
      </c>
      <c r="G49" s="30">
        <f t="shared" si="6"/>
        <v>0.59369761984579283</v>
      </c>
      <c r="H49" s="30">
        <f t="shared" si="6"/>
        <v>0.64059377676277474</v>
      </c>
      <c r="I49" s="30">
        <f t="shared" si="6"/>
        <v>0.63480787859218601</v>
      </c>
      <c r="J49" s="30">
        <f t="shared" si="6"/>
        <v>0.5586461126005362</v>
      </c>
      <c r="K49" s="30">
        <f t="shared" si="6"/>
        <v>0.53609671848013818</v>
      </c>
      <c r="L49" s="30">
        <f t="shared" si="6"/>
        <v>0.5178453403833444</v>
      </c>
      <c r="M49" s="30">
        <f t="shared" si="6"/>
        <v>0.48928571428571427</v>
      </c>
      <c r="N49" s="30">
        <f t="shared" si="6"/>
        <v>0.53913862718707939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208</v>
      </c>
      <c r="D55" s="34"/>
      <c r="E55" s="59">
        <v>120030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2018-01-22T11:19:31Z</cp:lastPrinted>
  <dcterms:created xsi:type="dcterms:W3CDTF">1999-12-30T00:57:23Z</dcterms:created>
  <dcterms:modified xsi:type="dcterms:W3CDTF">2018-01-22T12:57:06Z</dcterms:modified>
</cp:coreProperties>
</file>