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000" windowHeight="5820" tabRatio="601"/>
  </bookViews>
  <sheets>
    <sheet name="Ιανουάριος " sheetId="10" r:id="rId1"/>
    <sheet name="Απρίλιος" sheetId="7" r:id="rId2"/>
    <sheet name="Ιούλιος" sheetId="8" r:id="rId3"/>
    <sheet name="Οκτώβριος" sheetId="9" r:id="rId4"/>
  </sheets>
  <calcPr calcId="124519"/>
</workbook>
</file>

<file path=xl/calcChain.xml><?xml version="1.0" encoding="utf-8"?>
<calcChain xmlns="http://schemas.openxmlformats.org/spreadsheetml/2006/main">
  <c r="B28" i="8"/>
  <c r="B28" i="10"/>
  <c r="D28" i="9"/>
  <c r="F28"/>
  <c r="H28"/>
  <c r="B28"/>
  <c r="B28" i="7"/>
  <c r="H28" i="10"/>
  <c r="F28"/>
  <c r="D28"/>
  <c r="J27"/>
  <c r="E27" s="1"/>
  <c r="J26"/>
  <c r="I26" s="1"/>
  <c r="J25"/>
  <c r="I25" s="1"/>
  <c r="J24"/>
  <c r="C24" s="1"/>
  <c r="J23"/>
  <c r="E23" s="1"/>
  <c r="J22"/>
  <c r="C22" s="1"/>
  <c r="J21"/>
  <c r="I21" s="1"/>
  <c r="J20"/>
  <c r="E20" s="1"/>
  <c r="J19"/>
  <c r="I19" s="1"/>
  <c r="J18"/>
  <c r="C18" s="1"/>
  <c r="J17"/>
  <c r="G17" s="1"/>
  <c r="J16"/>
  <c r="I16" s="1"/>
  <c r="J15"/>
  <c r="I15" s="1"/>
  <c r="J14"/>
  <c r="G14" s="1"/>
  <c r="J13"/>
  <c r="E13" s="1"/>
  <c r="J12"/>
  <c r="G12" s="1"/>
  <c r="J11"/>
  <c r="G11" s="1"/>
  <c r="J10"/>
  <c r="E10" s="1"/>
  <c r="J9"/>
  <c r="G9" s="1"/>
  <c r="J8"/>
  <c r="E8" s="1"/>
  <c r="J7"/>
  <c r="C7" s="1"/>
  <c r="J6"/>
  <c r="G6" s="1"/>
  <c r="J5"/>
  <c r="G5" s="1"/>
  <c r="J6" i="9"/>
  <c r="E6"/>
  <c r="J7"/>
  <c r="C7"/>
  <c r="J8"/>
  <c r="E8"/>
  <c r="J9"/>
  <c r="G9"/>
  <c r="J10"/>
  <c r="G10"/>
  <c r="J11"/>
  <c r="I11"/>
  <c r="J12"/>
  <c r="E12"/>
  <c r="J13"/>
  <c r="I13"/>
  <c r="J14"/>
  <c r="C14"/>
  <c r="E14"/>
  <c r="J15"/>
  <c r="E15"/>
  <c r="J16"/>
  <c r="C16"/>
  <c r="J17"/>
  <c r="I17"/>
  <c r="J18"/>
  <c r="E18"/>
  <c r="J19"/>
  <c r="C19"/>
  <c r="J20"/>
  <c r="C20"/>
  <c r="J21"/>
  <c r="I21"/>
  <c r="J22"/>
  <c r="C22"/>
  <c r="J23"/>
  <c r="I23"/>
  <c r="J24"/>
  <c r="I24"/>
  <c r="J25"/>
  <c r="I25"/>
  <c r="J26"/>
  <c r="G26"/>
  <c r="J27"/>
  <c r="G27"/>
  <c r="J5"/>
  <c r="I5"/>
  <c r="J6" i="8"/>
  <c r="G6" s="1"/>
  <c r="J7"/>
  <c r="C7" s="1"/>
  <c r="J8"/>
  <c r="E8" s="1"/>
  <c r="J9"/>
  <c r="E9" s="1"/>
  <c r="J10"/>
  <c r="C10" s="1"/>
  <c r="J11"/>
  <c r="I11" s="1"/>
  <c r="J12"/>
  <c r="E12" s="1"/>
  <c r="J13"/>
  <c r="G13" s="1"/>
  <c r="J14"/>
  <c r="I14" s="1"/>
  <c r="J15"/>
  <c r="E15" s="1"/>
  <c r="J16"/>
  <c r="E16" s="1"/>
  <c r="J17"/>
  <c r="E17" s="1"/>
  <c r="J18"/>
  <c r="C18" s="1"/>
  <c r="J19"/>
  <c r="G19" s="1"/>
  <c r="J20"/>
  <c r="C20" s="1"/>
  <c r="J21"/>
  <c r="I21" s="1"/>
  <c r="J22"/>
  <c r="I22" s="1"/>
  <c r="J23"/>
  <c r="G23" s="1"/>
  <c r="J24"/>
  <c r="C24" s="1"/>
  <c r="J25"/>
  <c r="C25" s="1"/>
  <c r="J26"/>
  <c r="E26" s="1"/>
  <c r="J27"/>
  <c r="C27" s="1"/>
  <c r="J5"/>
  <c r="C5" s="1"/>
  <c r="J6" i="7"/>
  <c r="C6" s="1"/>
  <c r="J7"/>
  <c r="I7" s="1"/>
  <c r="J8"/>
  <c r="I8" s="1"/>
  <c r="J9"/>
  <c r="C9" s="1"/>
  <c r="J10"/>
  <c r="C10" s="1"/>
  <c r="J11"/>
  <c r="C11" s="1"/>
  <c r="J12"/>
  <c r="G12" s="1"/>
  <c r="J13"/>
  <c r="C13" s="1"/>
  <c r="J14"/>
  <c r="E14" s="1"/>
  <c r="J15"/>
  <c r="E15" s="1"/>
  <c r="J16"/>
  <c r="G16" s="1"/>
  <c r="J17"/>
  <c r="E17" s="1"/>
  <c r="J18"/>
  <c r="C18" s="1"/>
  <c r="J19"/>
  <c r="E19" s="1"/>
  <c r="J20"/>
  <c r="E20" s="1"/>
  <c r="J21"/>
  <c r="I21" s="1"/>
  <c r="J22"/>
  <c r="I22" s="1"/>
  <c r="J23"/>
  <c r="E23" s="1"/>
  <c r="J24"/>
  <c r="I24" s="1"/>
  <c r="J25"/>
  <c r="E25" s="1"/>
  <c r="J26"/>
  <c r="G26" s="1"/>
  <c r="J27"/>
  <c r="C27" s="1"/>
  <c r="J5"/>
  <c r="E5" s="1"/>
  <c r="H28"/>
  <c r="H28" i="8"/>
  <c r="F28"/>
  <c r="D28"/>
  <c r="F28" i="7"/>
  <c r="D28"/>
  <c r="C21"/>
  <c r="G14" i="9"/>
  <c r="C6"/>
  <c r="C8"/>
  <c r="E11"/>
  <c r="E9"/>
  <c r="C12"/>
  <c r="E21"/>
  <c r="I16"/>
  <c r="I20"/>
  <c r="E13"/>
  <c r="G13"/>
  <c r="I12"/>
  <c r="G24"/>
  <c r="G16"/>
  <c r="E22"/>
  <c r="G6"/>
  <c r="I6"/>
  <c r="I18"/>
  <c r="I14"/>
  <c r="G18"/>
  <c r="G19"/>
  <c r="I27"/>
  <c r="C27"/>
  <c r="C11"/>
  <c r="E16"/>
  <c r="I26"/>
  <c r="C10"/>
  <c r="E23"/>
  <c r="E10"/>
  <c r="E17"/>
  <c r="E25"/>
  <c r="G11"/>
  <c r="G17"/>
  <c r="G7"/>
  <c r="G22"/>
  <c r="I22"/>
  <c r="C26"/>
  <c r="I10"/>
  <c r="I19"/>
  <c r="E26"/>
  <c r="E5"/>
  <c r="G12"/>
  <c r="G15"/>
  <c r="G5"/>
  <c r="C15"/>
  <c r="E7"/>
  <c r="E20"/>
  <c r="C25"/>
  <c r="C5"/>
  <c r="G25"/>
  <c r="G23"/>
  <c r="C18"/>
  <c r="C23"/>
  <c r="I9"/>
  <c r="J28"/>
  <c r="E28"/>
  <c r="E24"/>
  <c r="C21"/>
  <c r="G20"/>
  <c r="C13"/>
  <c r="I8"/>
  <c r="G8"/>
  <c r="C24"/>
  <c r="I7"/>
  <c r="E27"/>
  <c r="G21"/>
  <c r="E19"/>
  <c r="C17"/>
  <c r="I15"/>
  <c r="C9"/>
  <c r="I13" i="7"/>
  <c r="C16" i="10"/>
  <c r="C28" i="9"/>
  <c r="I28"/>
  <c r="G28"/>
  <c r="G21" i="7"/>
  <c r="C8" i="10"/>
  <c r="G24"/>
  <c r="G20"/>
  <c r="C20"/>
  <c r="G16"/>
  <c r="E12"/>
  <c r="E18" i="8"/>
  <c r="C26"/>
  <c r="E22"/>
  <c r="I18"/>
  <c r="C6"/>
  <c r="G10"/>
  <c r="C17" i="7"/>
  <c r="G25"/>
  <c r="G8" i="10"/>
  <c r="G25"/>
  <c r="E24"/>
  <c r="I24"/>
  <c r="E19" i="8" l="1"/>
  <c r="C23"/>
  <c r="E23"/>
  <c r="G15"/>
  <c r="C19"/>
  <c r="E11"/>
  <c r="G11"/>
  <c r="I7"/>
  <c r="G8"/>
  <c r="G9"/>
  <c r="E27"/>
  <c r="G27"/>
  <c r="C25" i="7"/>
  <c r="I12"/>
  <c r="C19"/>
  <c r="I25"/>
  <c r="G20"/>
  <c r="I17"/>
  <c r="E21"/>
  <c r="E24"/>
  <c r="G13"/>
  <c r="C24"/>
  <c r="I9"/>
  <c r="E13"/>
  <c r="E9"/>
  <c r="E11"/>
  <c r="G23" i="10"/>
  <c r="C21"/>
  <c r="G27"/>
  <c r="G21"/>
  <c r="G7"/>
  <c r="E6"/>
  <c r="G26"/>
  <c r="C26"/>
  <c r="C27"/>
  <c r="E26"/>
  <c r="C17"/>
  <c r="C13"/>
  <c r="C9"/>
  <c r="E6" i="8"/>
  <c r="I16"/>
  <c r="E14"/>
  <c r="G16"/>
  <c r="E5"/>
  <c r="C16"/>
  <c r="I12"/>
  <c r="C17"/>
  <c r="G18"/>
  <c r="I10"/>
  <c r="I24"/>
  <c r="C14"/>
  <c r="I20"/>
  <c r="C9"/>
  <c r="C21"/>
  <c r="C8"/>
  <c r="I9"/>
  <c r="E20"/>
  <c r="I13"/>
  <c r="E10"/>
  <c r="C22"/>
  <c r="G5"/>
  <c r="I26"/>
  <c r="G20"/>
  <c r="G14"/>
  <c r="G12"/>
  <c r="I5"/>
  <c r="I19"/>
  <c r="I23"/>
  <c r="G21"/>
  <c r="C13"/>
  <c r="J28"/>
  <c r="I25"/>
  <c r="C11"/>
  <c r="E13"/>
  <c r="I15"/>
  <c r="C15"/>
  <c r="G22"/>
  <c r="E21"/>
  <c r="E7"/>
  <c r="E24"/>
  <c r="I8"/>
  <c r="G26"/>
  <c r="G24"/>
  <c r="C12"/>
  <c r="E25"/>
  <c r="I6"/>
  <c r="G7"/>
  <c r="I17"/>
  <c r="G17"/>
  <c r="G25"/>
  <c r="C7" i="7"/>
  <c r="E7"/>
  <c r="E26"/>
  <c r="I23"/>
  <c r="I19"/>
  <c r="E27"/>
  <c r="C14"/>
  <c r="G8"/>
  <c r="G27"/>
  <c r="I18"/>
  <c r="G10"/>
  <c r="C23"/>
  <c r="E22"/>
  <c r="G18"/>
  <c r="G23"/>
  <c r="E12"/>
  <c r="C5"/>
  <c r="C15"/>
  <c r="E6"/>
  <c r="C26"/>
  <c r="G19"/>
  <c r="I15"/>
  <c r="C22"/>
  <c r="G24"/>
  <c r="I20"/>
  <c r="C20"/>
  <c r="G6"/>
  <c r="C12"/>
  <c r="G14"/>
  <c r="E18"/>
  <c r="G17"/>
  <c r="I10"/>
  <c r="E8"/>
  <c r="I16"/>
  <c r="C16"/>
  <c r="E16"/>
  <c r="G5"/>
  <c r="G22"/>
  <c r="C8"/>
  <c r="I6"/>
  <c r="I11"/>
  <c r="E10"/>
  <c r="G9"/>
  <c r="G15"/>
  <c r="I5"/>
  <c r="I14"/>
  <c r="G11"/>
  <c r="I27"/>
  <c r="I26"/>
  <c r="J28"/>
  <c r="G7"/>
  <c r="C10" i="10"/>
  <c r="G18"/>
  <c r="I17"/>
  <c r="I27"/>
  <c r="E11"/>
  <c r="G10"/>
  <c r="E9"/>
  <c r="I9"/>
  <c r="C11"/>
  <c r="E14"/>
  <c r="E22"/>
  <c r="C6"/>
  <c r="E18"/>
  <c r="C23"/>
  <c r="I14"/>
  <c r="E15"/>
  <c r="I6"/>
  <c r="I18"/>
  <c r="E7"/>
  <c r="J28"/>
  <c r="I28" s="1"/>
  <c r="I23"/>
  <c r="C14"/>
  <c r="I12"/>
  <c r="C15"/>
  <c r="I13"/>
  <c r="C12"/>
  <c r="E5"/>
  <c r="E21"/>
  <c r="G22"/>
  <c r="G13"/>
  <c r="I7"/>
  <c r="E25"/>
  <c r="I10"/>
  <c r="I22"/>
  <c r="E16"/>
  <c r="I20"/>
  <c r="I8"/>
  <c r="I5"/>
  <c r="I11"/>
  <c r="G15"/>
  <c r="E17"/>
  <c r="E19"/>
  <c r="C25"/>
  <c r="C5"/>
  <c r="G19"/>
  <c r="C19"/>
  <c r="C28" i="8" l="1"/>
  <c r="E28"/>
  <c r="G28"/>
  <c r="I28"/>
  <c r="I28" i="7"/>
  <c r="C28"/>
  <c r="E28"/>
  <c r="G28"/>
  <c r="G28" i="10"/>
  <c r="E28"/>
  <c r="C28"/>
</calcChain>
</file>

<file path=xl/sharedStrings.xml><?xml version="1.0" encoding="utf-8"?>
<sst xmlns="http://schemas.openxmlformats.org/spreadsheetml/2006/main" count="192" uniqueCount="50">
  <si>
    <t>ΣΥΝΟΛΟ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</si>
  <si>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</si>
  <si>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</si>
  <si>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</si>
  <si>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</si>
  <si>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</si>
  <si>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</si>
  <si>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</si>
  <si>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</si>
  <si>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</si>
  <si>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</si>
  <si>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</si>
  <si>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</si>
  <si>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</si>
  <si>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</si>
  <si>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</si>
  <si>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</si>
  <si>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</si>
  <si>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</si>
  <si>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</si>
  <si>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</si>
  <si>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</si>
  <si>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</si>
  <si>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</si>
  <si>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</si>
  <si>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</si>
  <si>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</si>
  <si>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</si>
  <si>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ΕΛΛΗΝΟΚΥΠΡΙΟΙ ΚΑΙ ΑΛΛΟΙ</t>
  </si>
  <si>
    <t>ΑΡΙΘΜΟΣ ΑΤΟΜΩΝ</t>
  </si>
  <si>
    <t>ΤΟΥΡΚΟΚΥΠΡΙΟΙ</t>
  </si>
  <si>
    <t>23. Μη δηλωμένη οικονομική δραστηριότητα</t>
  </si>
  <si>
    <t>ΚΟΙΝΟΤΗΤΑ</t>
  </si>
  <si>
    <r>
      <t>ΑΛΛΟΔΑΠΟΙ</t>
    </r>
    <r>
      <rPr>
        <b/>
        <vertAlign val="superscript"/>
        <sz val="9"/>
        <rFont val="Arial"/>
        <family val="2"/>
        <charset val="161"/>
      </rPr>
      <t>1</t>
    </r>
  </si>
  <si>
    <r>
      <t>ΚΟΙΝΟΤΙΚΟΙ</t>
    </r>
    <r>
      <rPr>
        <b/>
        <vertAlign val="superscript"/>
        <sz val="9"/>
        <rFont val="Arial"/>
        <family val="2"/>
        <charset val="161"/>
      </rPr>
      <t>2</t>
    </r>
  </si>
  <si>
    <r>
      <t>ΣΥΝΟΛΟ</t>
    </r>
    <r>
      <rPr>
        <b/>
        <vertAlign val="superscript"/>
        <sz val="9"/>
        <rFont val="Arial"/>
        <family val="2"/>
        <charset val="161"/>
      </rPr>
      <t>3</t>
    </r>
  </si>
  <si>
    <r>
      <t xml:space="preserve">1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</si>
  <si>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</si>
  <si>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  <charset val="161"/>
      </rPr>
      <t>ΙΑΝΟΥΑΡΙΟ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2020</t>
    </r>
  </si>
  <si>
    <t>Απασχολούμενοι κατά κοινότητα και οικ.δραστηριότητα Ιανουάριο, Υ2020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</si>
  <si>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  <charset val="161"/>
      </rPr>
      <t>ΑΠΡΙΛΙΟ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2020</t>
    </r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</si>
  <si>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  <charset val="161"/>
      </rPr>
      <t>ΙΟΥΛΙΟ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2020</t>
    </r>
  </si>
  <si>
    <t>Απασχολούμενοι κατά κοινότητα και οικ.δραστηριότητα Ιούλιο,Υ2020</t>
  </si>
  <si>
    <t>Απασχολούμενοι κατά κοινότητα και οικ.δραστηριότητα Απρίλιο,Υ2020</t>
  </si>
  <si>
    <r>
      <t xml:space="preserve">ΠΙΝΑΚΑΣ ΣΤΟΝ ΟΠΟΙΟ ΦΑΙΝΕΤΑΙ Ο ΑΡΙΘΜΟΣ ΤΩΝ ΕΝΕΡΓΩΝ ΑΠΑΣΧΟΛΟΥΜΕΝΩΝ, ΚΑΤΑ ΚΟΙΝΟΤΗΤΑ ΚΑΙ ΟΙΚΟΝΟΜΙΚΗ ΔΡΑΣΤΗΡΙΟΤΗΤΑ ΤΟΝ ΟΚΤΩΒΡΙΟ </t>
    </r>
    <r>
      <rPr>
        <b/>
        <sz val="10"/>
        <rFont val="Arial"/>
        <family val="2"/>
        <charset val="161"/>
      </rPr>
      <t>2020</t>
    </r>
  </si>
  <si>
    <t>Απασχολούμενοι κατά κοινότητα και οικ.δραστηριότητα Υ2020</t>
  </si>
  <si>
    <r>
      <t xml:space="preserve">3  </t>
    </r>
    <r>
      <rPr>
        <sz val="9"/>
        <color theme="1"/>
        <rFont val="Arial"/>
        <family val="2"/>
        <charset val="161"/>
      </rPr>
      <t>Από το συνολικό αριθμό των 494439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457662.</t>
    </r>
  </si>
  <si>
    <r>
      <t xml:space="preserve">3  </t>
    </r>
    <r>
      <rPr>
        <sz val="9"/>
        <rFont val="Arial"/>
        <family val="2"/>
        <charset val="161"/>
      </rPr>
      <t>Από το συνολικό αριθμό των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σε.</t>
    </r>
  </si>
  <si>
    <r>
      <t xml:space="preserve">3  </t>
    </r>
    <r>
      <rPr>
        <sz val="9"/>
        <rFont val="Arial"/>
        <family val="2"/>
        <charset val="161"/>
      </rPr>
      <t>Από το συνολικό αριθμό των 490280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454291.</t>
    </r>
  </si>
  <si>
    <r>
      <t xml:space="preserve">3  </t>
    </r>
    <r>
      <rPr>
        <sz val="9"/>
        <rFont val="Arial"/>
        <family val="2"/>
        <charset val="161"/>
      </rPr>
      <t>Από το συνολικό αριθμό των 502240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463456.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</si>
</sst>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8]d\-mmm\-yy;@"/>
  </numFmts>
  <fonts count="14">
    <font>
      <sz val="10"/>
      <name val="Arial"/>
      <charset val="16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  <charset val="161"/>
    </font>
    <font>
      <sz val="9"/>
      <name val="Arial"/>
      <family val="2"/>
      <charset val="161"/>
    </font>
    <font>
      <vertAlign val="superscript"/>
      <sz val="10"/>
      <name val="Arial"/>
      <family val="2"/>
      <charset val="161"/>
    </font>
    <font>
      <sz val="10"/>
      <color rgb="FF002288"/>
      <name val="Arial"/>
      <family val="2"/>
      <charset val="161"/>
    </font>
    <font>
      <vertAlign val="superscript"/>
      <sz val="9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vertAlign val="superscript"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4" fillId="0" borderId="0" xfId="0" applyFont="1" applyFill="1"/>
    <xf numFmtId="1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164" fontId="4" fillId="0" borderId="16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vertical="center" wrapText="1"/>
    </xf>
    <xf numFmtId="1" fontId="3" fillId="0" borderId="19" xfId="0" applyNumberFormat="1" applyFont="1" applyFill="1" applyBorder="1" applyAlignment="1">
      <alignment vertical="center" wrapText="1"/>
    </xf>
    <xf numFmtId="164" fontId="3" fillId="0" borderId="19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left"/>
    </xf>
    <xf numFmtId="0" fontId="8" fillId="0" borderId="0" xfId="0" applyFont="1" applyFill="1"/>
    <xf numFmtId="0" fontId="4" fillId="0" borderId="0" xfId="0" applyFont="1" applyFill="1" applyBorder="1" applyAlignment="1"/>
    <xf numFmtId="1" fontId="4" fillId="0" borderId="18" xfId="0" applyNumberFormat="1" applyFont="1" applyFill="1" applyBorder="1" applyAlignment="1">
      <alignment vertical="center" wrapText="1"/>
    </xf>
    <xf numFmtId="1" fontId="3" fillId="0" borderId="20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64" fontId="4" fillId="0" borderId="26" xfId="0" applyNumberFormat="1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164" fontId="4" fillId="0" borderId="28" xfId="0" applyNumberFormat="1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164" fontId="4" fillId="0" borderId="30" xfId="0" applyNumberFormat="1" applyFont="1" applyFill="1" applyBorder="1" applyAlignment="1">
      <alignment vertical="center" wrapText="1"/>
    </xf>
    <xf numFmtId="1" fontId="3" fillId="0" borderId="31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vertical="center" wrapText="1"/>
    </xf>
    <xf numFmtId="1" fontId="4" fillId="0" borderId="33" xfId="0" applyNumberFormat="1" applyFont="1" applyFill="1" applyBorder="1" applyAlignment="1">
      <alignment vertical="center" wrapText="1"/>
    </xf>
    <xf numFmtId="1" fontId="0" fillId="0" borderId="0" xfId="0" applyNumberFormat="1" applyFill="1"/>
    <xf numFmtId="164" fontId="4" fillId="0" borderId="34" xfId="0" applyNumberFormat="1" applyFont="1" applyFill="1" applyBorder="1" applyAlignment="1">
      <alignment vertical="center" wrapText="1"/>
    </xf>
    <xf numFmtId="164" fontId="0" fillId="0" borderId="0" xfId="0" applyNumberFormat="1" applyFill="1"/>
    <xf numFmtId="164" fontId="0" fillId="0" borderId="0" xfId="0" applyNumberFormat="1"/>
    <xf numFmtId="0" fontId="12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topLeftCell="C19" workbookViewId="0">
      <selection activeCell="A38" sqref="A38"/>
    </sheetView>
  </sheetViews>
  <sheetFormatPr defaultRowHeight="12.75"/>
  <cols>
    <col min="1" max="1" width="57" style="1" customWidth="1"/>
    <col min="2" max="2" width="11.28515625" style="1" customWidth="1"/>
    <col min="3" max="3" width="12" style="1" customWidth="1"/>
    <col min="4" max="10" width="9.85546875" style="1" customWidth="1"/>
    <col min="11" max="16384" width="9.140625" style="1"/>
  </cols>
  <sheetData>
    <row r="1" spans="1:10" ht="13.5" thickBo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 customHeight="1">
      <c r="A2" s="50" t="s">
        <v>5</v>
      </c>
      <c r="B2" s="53" t="s">
        <v>32</v>
      </c>
      <c r="C2" s="54"/>
      <c r="D2" s="54"/>
      <c r="E2" s="54"/>
      <c r="F2" s="54"/>
      <c r="G2" s="54"/>
      <c r="H2" s="54"/>
      <c r="I2" s="54"/>
      <c r="J2" s="55"/>
    </row>
    <row r="3" spans="1:10" ht="13.5" customHeight="1">
      <c r="A3" s="51"/>
      <c r="B3" s="56" t="s">
        <v>28</v>
      </c>
      <c r="C3" s="57"/>
      <c r="D3" s="58" t="s">
        <v>34</v>
      </c>
      <c r="E3" s="59"/>
      <c r="F3" s="58" t="s">
        <v>33</v>
      </c>
      <c r="G3" s="59"/>
      <c r="H3" s="60" t="s">
        <v>30</v>
      </c>
      <c r="I3" s="57"/>
      <c r="J3" s="3" t="s">
        <v>35</v>
      </c>
    </row>
    <row r="4" spans="1:10" ht="34.5" customHeight="1">
      <c r="A4" s="52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26" t="s">
        <v>4</v>
      </c>
      <c r="H4" s="26" t="s">
        <v>29</v>
      </c>
      <c r="I4" s="10" t="s">
        <v>4</v>
      </c>
      <c r="J4" s="38" t="s">
        <v>29</v>
      </c>
    </row>
    <row r="5" spans="1:10" ht="15" customHeight="1">
      <c r="A5" s="4" t="s">
        <v>6</v>
      </c>
      <c r="B5" s="13">
        <v>5296</v>
      </c>
      <c r="C5" s="12">
        <f>B5/J5</f>
        <v>0.48356464572680791</v>
      </c>
      <c r="D5" s="13">
        <v>937</v>
      </c>
      <c r="E5" s="12">
        <f>D5/J5</f>
        <v>8.5555149744338935E-2</v>
      </c>
      <c r="F5" s="30">
        <v>4708</v>
      </c>
      <c r="G5" s="31">
        <f>F5/J5</f>
        <v>0.42987582176771366</v>
      </c>
      <c r="H5" s="28">
        <v>11</v>
      </c>
      <c r="I5" s="12">
        <f>H5/J5</f>
        <v>1.0043827611395178E-3</v>
      </c>
      <c r="J5" s="14">
        <f>B5+D5+F5+H5</f>
        <v>10952</v>
      </c>
    </row>
    <row r="6" spans="1:10" ht="15" customHeight="1">
      <c r="A6" s="5" t="s">
        <v>7</v>
      </c>
      <c r="B6" s="13">
        <v>577</v>
      </c>
      <c r="C6" s="12">
        <f t="shared" ref="C6:C28" si="0">B6/J6</f>
        <v>0.73974358974358978</v>
      </c>
      <c r="D6" s="13">
        <v>96</v>
      </c>
      <c r="E6" s="12">
        <f t="shared" ref="E6:E28" si="1">D6/J6</f>
        <v>0.12307692307692308</v>
      </c>
      <c r="F6" s="32">
        <v>99</v>
      </c>
      <c r="G6" s="33">
        <f t="shared" ref="G6:G28" si="2">F6/J6</f>
        <v>0.12692307692307692</v>
      </c>
      <c r="H6" s="27">
        <v>8</v>
      </c>
      <c r="I6" s="12">
        <f t="shared" ref="I6:I28" si="3">H6/J6</f>
        <v>1.0256410256410256E-2</v>
      </c>
      <c r="J6" s="14">
        <f t="shared" ref="J6:J27" si="4">B6+D6+F6+H6</f>
        <v>780</v>
      </c>
    </row>
    <row r="7" spans="1:10" ht="15" customHeight="1">
      <c r="A7" s="5" t="s">
        <v>8</v>
      </c>
      <c r="B7" s="13">
        <v>24290</v>
      </c>
      <c r="C7" s="12">
        <f t="shared" si="0"/>
        <v>0.6693488384910028</v>
      </c>
      <c r="D7" s="13">
        <v>8860</v>
      </c>
      <c r="E7" s="12">
        <f t="shared" si="1"/>
        <v>0.24415112017415747</v>
      </c>
      <c r="F7" s="32">
        <v>3003</v>
      </c>
      <c r="G7" s="33">
        <f t="shared" si="2"/>
        <v>8.2752349196726277E-2</v>
      </c>
      <c r="H7" s="27">
        <v>136</v>
      </c>
      <c r="I7" s="12">
        <f t="shared" si="3"/>
        <v>3.7476921381134781E-3</v>
      </c>
      <c r="J7" s="14">
        <f t="shared" si="4"/>
        <v>36289</v>
      </c>
    </row>
    <row r="8" spans="1:10" ht="25.5">
      <c r="A8" s="5" t="s">
        <v>9</v>
      </c>
      <c r="B8" s="13">
        <v>2327</v>
      </c>
      <c r="C8" s="12">
        <f t="shared" si="0"/>
        <v>0.97527242246437551</v>
      </c>
      <c r="D8" s="13">
        <v>46</v>
      </c>
      <c r="E8" s="12">
        <f t="shared" si="1"/>
        <v>1.9279128248113998E-2</v>
      </c>
      <c r="F8" s="32">
        <v>13</v>
      </c>
      <c r="G8" s="33">
        <f t="shared" si="2"/>
        <v>5.4484492875104774E-3</v>
      </c>
      <c r="H8" s="27"/>
      <c r="I8" s="12">
        <f t="shared" si="3"/>
        <v>0</v>
      </c>
      <c r="J8" s="14">
        <f t="shared" si="4"/>
        <v>2386</v>
      </c>
    </row>
    <row r="9" spans="1:10" ht="25.5">
      <c r="A9" s="5" t="s">
        <v>10</v>
      </c>
      <c r="B9" s="13">
        <v>1302</v>
      </c>
      <c r="C9" s="12">
        <f t="shared" si="0"/>
        <v>0.70075349838536061</v>
      </c>
      <c r="D9" s="13">
        <v>382</v>
      </c>
      <c r="E9" s="12">
        <f t="shared" si="1"/>
        <v>0.20559741657696448</v>
      </c>
      <c r="F9" s="32">
        <v>170</v>
      </c>
      <c r="G9" s="33">
        <f t="shared" si="2"/>
        <v>9.1496232508073191E-2</v>
      </c>
      <c r="H9" s="27">
        <v>4</v>
      </c>
      <c r="I9" s="12">
        <f t="shared" si="3"/>
        <v>2.1528525296017221E-3</v>
      </c>
      <c r="J9" s="14">
        <f t="shared" si="4"/>
        <v>1858</v>
      </c>
    </row>
    <row r="10" spans="1:10" ht="15" customHeight="1">
      <c r="A10" s="5" t="s">
        <v>11</v>
      </c>
      <c r="B10" s="13">
        <v>22538</v>
      </c>
      <c r="C10" s="12">
        <f t="shared" si="0"/>
        <v>0.5616387151436617</v>
      </c>
      <c r="D10" s="13">
        <v>11777</v>
      </c>
      <c r="E10" s="12">
        <f t="shared" si="1"/>
        <v>0.29347853173515415</v>
      </c>
      <c r="F10" s="32">
        <v>4998</v>
      </c>
      <c r="G10" s="33">
        <f t="shared" si="2"/>
        <v>0.12454833163049167</v>
      </c>
      <c r="H10" s="27">
        <v>816</v>
      </c>
      <c r="I10" s="12">
        <f t="shared" si="3"/>
        <v>2.0334421490692516E-2</v>
      </c>
      <c r="J10" s="14">
        <f t="shared" si="4"/>
        <v>40129</v>
      </c>
    </row>
    <row r="11" spans="1:10" ht="25.5">
      <c r="A11" s="5" t="s">
        <v>12</v>
      </c>
      <c r="B11" s="13">
        <v>57480</v>
      </c>
      <c r="C11" s="12">
        <f t="shared" si="0"/>
        <v>0.7453802762108539</v>
      </c>
      <c r="D11" s="13">
        <v>14477</v>
      </c>
      <c r="E11" s="12">
        <f t="shared" si="1"/>
        <v>0.18773260714517279</v>
      </c>
      <c r="F11" s="32">
        <v>4991</v>
      </c>
      <c r="G11" s="33">
        <f t="shared" si="2"/>
        <v>6.4721519808078845E-2</v>
      </c>
      <c r="H11" s="27">
        <v>167</v>
      </c>
      <c r="I11" s="12">
        <f t="shared" si="3"/>
        <v>2.1655968358944432E-3</v>
      </c>
      <c r="J11" s="14">
        <f t="shared" si="4"/>
        <v>77115</v>
      </c>
    </row>
    <row r="12" spans="1:10" ht="15" customHeight="1">
      <c r="A12" s="5" t="s">
        <v>13</v>
      </c>
      <c r="B12" s="13">
        <v>12391</v>
      </c>
      <c r="C12" s="12">
        <f t="shared" si="0"/>
        <v>0.66127655032554167</v>
      </c>
      <c r="D12" s="13">
        <v>4886</v>
      </c>
      <c r="E12" s="12">
        <f t="shared" si="1"/>
        <v>0.26075354893798697</v>
      </c>
      <c r="F12" s="32">
        <v>1439</v>
      </c>
      <c r="G12" s="33">
        <f t="shared" si="2"/>
        <v>7.6795815988899563E-2</v>
      </c>
      <c r="H12" s="27">
        <v>22</v>
      </c>
      <c r="I12" s="12">
        <f t="shared" si="3"/>
        <v>1.1740847475717794E-3</v>
      </c>
      <c r="J12" s="14">
        <f t="shared" si="4"/>
        <v>18738</v>
      </c>
    </row>
    <row r="13" spans="1:10" ht="15" customHeight="1">
      <c r="A13" s="5" t="s">
        <v>14</v>
      </c>
      <c r="B13" s="13">
        <v>9011</v>
      </c>
      <c r="C13" s="12">
        <f t="shared" si="0"/>
        <v>0.53360573222005092</v>
      </c>
      <c r="D13" s="13">
        <v>6396</v>
      </c>
      <c r="E13" s="12">
        <f t="shared" si="1"/>
        <v>0.3787528868360277</v>
      </c>
      <c r="F13" s="32">
        <v>1453</v>
      </c>
      <c r="G13" s="33">
        <f t="shared" si="2"/>
        <v>8.6042517913187663E-2</v>
      </c>
      <c r="H13" s="27">
        <v>27</v>
      </c>
      <c r="I13" s="12">
        <f t="shared" si="3"/>
        <v>1.5988630307337006E-3</v>
      </c>
      <c r="J13" s="14">
        <f t="shared" si="4"/>
        <v>16887</v>
      </c>
    </row>
    <row r="14" spans="1:10" ht="15" customHeight="1">
      <c r="A14" s="5" t="s">
        <v>15</v>
      </c>
      <c r="B14" s="13">
        <v>17128</v>
      </c>
      <c r="C14" s="12">
        <f t="shared" si="0"/>
        <v>0.51879448735423295</v>
      </c>
      <c r="D14" s="13">
        <v>10572</v>
      </c>
      <c r="E14" s="12">
        <f t="shared" si="1"/>
        <v>0.32021808268968649</v>
      </c>
      <c r="F14" s="32">
        <v>5209</v>
      </c>
      <c r="G14" s="33">
        <f t="shared" si="2"/>
        <v>0.15777676813569588</v>
      </c>
      <c r="H14" s="27">
        <v>106</v>
      </c>
      <c r="I14" s="12">
        <f t="shared" si="3"/>
        <v>3.2106618203846735E-3</v>
      </c>
      <c r="J14" s="14">
        <f t="shared" si="4"/>
        <v>33015</v>
      </c>
    </row>
    <row r="15" spans="1:10" ht="15" customHeight="1">
      <c r="A15" s="5" t="s">
        <v>16</v>
      </c>
      <c r="B15" s="13">
        <v>11541</v>
      </c>
      <c r="C15" s="12">
        <f t="shared" si="0"/>
        <v>0.71004060538944258</v>
      </c>
      <c r="D15" s="13">
        <v>2612</v>
      </c>
      <c r="E15" s="12">
        <f t="shared" si="1"/>
        <v>0.16069890488495139</v>
      </c>
      <c r="F15" s="32">
        <v>2066</v>
      </c>
      <c r="G15" s="33">
        <f t="shared" si="2"/>
        <v>0.12710717361880153</v>
      </c>
      <c r="H15" s="27">
        <v>35</v>
      </c>
      <c r="I15" s="12">
        <f t="shared" si="3"/>
        <v>2.1533161068044791E-3</v>
      </c>
      <c r="J15" s="14">
        <f t="shared" si="4"/>
        <v>16254</v>
      </c>
    </row>
    <row r="16" spans="1:10" ht="15" customHeight="1">
      <c r="A16" s="5" t="s">
        <v>17</v>
      </c>
      <c r="B16" s="13">
        <v>18734</v>
      </c>
      <c r="C16" s="12">
        <f t="shared" si="0"/>
        <v>0.79123199729695481</v>
      </c>
      <c r="D16" s="13">
        <v>2553</v>
      </c>
      <c r="E16" s="12">
        <f t="shared" si="1"/>
        <v>0.10782616040883558</v>
      </c>
      <c r="F16" s="32">
        <v>2381</v>
      </c>
      <c r="G16" s="33">
        <f t="shared" si="2"/>
        <v>0.10056172657008912</v>
      </c>
      <c r="H16" s="27">
        <v>9</v>
      </c>
      <c r="I16" s="12">
        <f t="shared" si="3"/>
        <v>3.8011572412045445E-4</v>
      </c>
      <c r="J16" s="14">
        <f t="shared" si="4"/>
        <v>23677</v>
      </c>
    </row>
    <row r="17" spans="1:12" ht="15" customHeight="1">
      <c r="A17" s="5" t="s">
        <v>18</v>
      </c>
      <c r="B17" s="13">
        <v>2618</v>
      </c>
      <c r="C17" s="12">
        <f t="shared" si="0"/>
        <v>0.69962586851950825</v>
      </c>
      <c r="D17" s="13">
        <v>799</v>
      </c>
      <c r="E17" s="12">
        <f t="shared" si="1"/>
        <v>0.21352218065205772</v>
      </c>
      <c r="F17" s="32">
        <v>322</v>
      </c>
      <c r="G17" s="33">
        <f t="shared" si="2"/>
        <v>8.6050240513094609E-2</v>
      </c>
      <c r="H17" s="27">
        <v>3</v>
      </c>
      <c r="I17" s="12">
        <f t="shared" si="3"/>
        <v>8.0171031533939074E-4</v>
      </c>
      <c r="J17" s="14">
        <f t="shared" si="4"/>
        <v>3742</v>
      </c>
    </row>
    <row r="18" spans="1:12" ht="15" customHeight="1">
      <c r="A18" s="5" t="s">
        <v>19</v>
      </c>
      <c r="B18" s="13">
        <v>29575</v>
      </c>
      <c r="C18" s="12">
        <f t="shared" si="0"/>
        <v>0.77579875137715759</v>
      </c>
      <c r="D18" s="13">
        <v>5722</v>
      </c>
      <c r="E18" s="12">
        <f t="shared" si="1"/>
        <v>0.15009705681758564</v>
      </c>
      <c r="F18" s="32">
        <v>2747</v>
      </c>
      <c r="G18" s="33">
        <f t="shared" si="2"/>
        <v>7.2058129164262102E-2</v>
      </c>
      <c r="H18" s="27">
        <v>78</v>
      </c>
      <c r="I18" s="12">
        <f t="shared" si="3"/>
        <v>2.0460626409947013E-3</v>
      </c>
      <c r="J18" s="14">
        <f t="shared" si="4"/>
        <v>38122</v>
      </c>
    </row>
    <row r="19" spans="1:12" ht="15" customHeight="1">
      <c r="A19" s="5" t="s">
        <v>20</v>
      </c>
      <c r="B19" s="13">
        <v>9230</v>
      </c>
      <c r="C19" s="12">
        <f t="shared" si="0"/>
        <v>0.61422772343115728</v>
      </c>
      <c r="D19" s="13">
        <v>4253</v>
      </c>
      <c r="E19" s="12">
        <f t="shared" si="1"/>
        <v>0.28302389033073799</v>
      </c>
      <c r="F19" s="32">
        <v>1512</v>
      </c>
      <c r="G19" s="33">
        <f t="shared" si="2"/>
        <v>0.10061888600519066</v>
      </c>
      <c r="H19" s="27">
        <v>32</v>
      </c>
      <c r="I19" s="12">
        <f t="shared" si="3"/>
        <v>2.1295002329140881E-3</v>
      </c>
      <c r="J19" s="14">
        <f t="shared" si="4"/>
        <v>15027</v>
      </c>
    </row>
    <row r="20" spans="1:12" ht="15" customHeight="1">
      <c r="A20" s="5" t="s">
        <v>21</v>
      </c>
      <c r="B20" s="13">
        <v>71917</v>
      </c>
      <c r="C20" s="12">
        <f t="shared" si="0"/>
        <v>0.96188157877138314</v>
      </c>
      <c r="D20" s="13">
        <v>1898</v>
      </c>
      <c r="E20" s="12">
        <f t="shared" si="1"/>
        <v>2.5385531049794696E-2</v>
      </c>
      <c r="F20" s="32">
        <v>863</v>
      </c>
      <c r="G20" s="33">
        <f t="shared" si="2"/>
        <v>1.154252544571803E-2</v>
      </c>
      <c r="H20" s="27">
        <v>89</v>
      </c>
      <c r="I20" s="12">
        <f t="shared" si="3"/>
        <v>1.1903647331041769E-3</v>
      </c>
      <c r="J20" s="14">
        <f t="shared" si="4"/>
        <v>74767</v>
      </c>
    </row>
    <row r="21" spans="1:12" ht="15" customHeight="1">
      <c r="A21" s="5" t="s">
        <v>22</v>
      </c>
      <c r="B21" s="13">
        <v>19046</v>
      </c>
      <c r="C21" s="12">
        <f>B21/J21</f>
        <v>0.8586241096384456</v>
      </c>
      <c r="D21" s="13">
        <v>2587</v>
      </c>
      <c r="E21" s="12">
        <f>D21/J21</f>
        <v>0.11662609322874402</v>
      </c>
      <c r="F21" s="32">
        <v>527</v>
      </c>
      <c r="G21" s="33">
        <f>F21/J21</f>
        <v>2.3758001983590297E-2</v>
      </c>
      <c r="H21" s="27">
        <v>22</v>
      </c>
      <c r="I21" s="12">
        <f>H21/J21</f>
        <v>9.9179514922008829E-4</v>
      </c>
      <c r="J21" s="14">
        <f t="shared" si="4"/>
        <v>22182</v>
      </c>
    </row>
    <row r="22" spans="1:12" ht="24" customHeight="1">
      <c r="A22" s="5" t="s">
        <v>23</v>
      </c>
      <c r="B22" s="13">
        <v>11079</v>
      </c>
      <c r="C22" s="12">
        <f t="shared" si="0"/>
        <v>0.81745738950785807</v>
      </c>
      <c r="D22" s="13">
        <v>1964</v>
      </c>
      <c r="E22" s="12">
        <f t="shared" si="1"/>
        <v>0.14491256548365675</v>
      </c>
      <c r="F22" s="32">
        <v>505</v>
      </c>
      <c r="G22" s="33">
        <f t="shared" si="2"/>
        <v>3.7261122998598094E-2</v>
      </c>
      <c r="H22" s="27">
        <v>5</v>
      </c>
      <c r="I22" s="12">
        <f t="shared" si="3"/>
        <v>3.6892200988710989E-4</v>
      </c>
      <c r="J22" s="14">
        <f t="shared" si="4"/>
        <v>13553</v>
      </c>
    </row>
    <row r="23" spans="1:12" ht="15" customHeight="1">
      <c r="A23" s="5" t="s">
        <v>24</v>
      </c>
      <c r="B23" s="13">
        <v>6062</v>
      </c>
      <c r="C23" s="12">
        <f t="shared" si="0"/>
        <v>0.70210794533240672</v>
      </c>
      <c r="D23" s="13">
        <v>1976</v>
      </c>
      <c r="E23" s="12">
        <f t="shared" si="1"/>
        <v>0.22886263608987722</v>
      </c>
      <c r="F23" s="32">
        <v>590</v>
      </c>
      <c r="G23" s="33">
        <f t="shared" si="2"/>
        <v>6.8334491545054429E-2</v>
      </c>
      <c r="H23" s="27">
        <v>6</v>
      </c>
      <c r="I23" s="12">
        <f t="shared" si="3"/>
        <v>6.9492703266157052E-4</v>
      </c>
      <c r="J23" s="14">
        <f t="shared" si="4"/>
        <v>8634</v>
      </c>
    </row>
    <row r="24" spans="1:12" ht="15" customHeight="1">
      <c r="A24" s="5" t="s">
        <v>25</v>
      </c>
      <c r="B24" s="13">
        <v>11133</v>
      </c>
      <c r="C24" s="12">
        <f t="shared" si="0"/>
        <v>0.78951847386710161</v>
      </c>
      <c r="D24" s="13">
        <v>1967</v>
      </c>
      <c r="E24" s="12">
        <f t="shared" si="1"/>
        <v>0.13949365293241614</v>
      </c>
      <c r="F24" s="32">
        <v>979</v>
      </c>
      <c r="G24" s="33">
        <f t="shared" si="2"/>
        <v>6.9427700163108994E-2</v>
      </c>
      <c r="H24" s="27">
        <v>22</v>
      </c>
      <c r="I24" s="12">
        <f t="shared" si="3"/>
        <v>1.560173037373236E-3</v>
      </c>
      <c r="J24" s="14">
        <f t="shared" si="4"/>
        <v>14101</v>
      </c>
    </row>
    <row r="25" spans="1:12" ht="15" customHeight="1">
      <c r="A25" s="5" t="s">
        <v>26</v>
      </c>
      <c r="B25" s="13">
        <v>367</v>
      </c>
      <c r="C25" s="12">
        <f t="shared" si="0"/>
        <v>1.5233272455586916E-2</v>
      </c>
      <c r="D25" s="13">
        <v>375</v>
      </c>
      <c r="E25" s="12">
        <f t="shared" si="1"/>
        <v>1.5565332890586087E-2</v>
      </c>
      <c r="F25" s="32">
        <v>23345</v>
      </c>
      <c r="G25" s="33">
        <f t="shared" si="2"/>
        <v>0.9689938568819525</v>
      </c>
      <c r="H25" s="27">
        <v>5</v>
      </c>
      <c r="I25" s="12">
        <f t="shared" si="3"/>
        <v>2.0753777187448115E-4</v>
      </c>
      <c r="J25" s="14">
        <f t="shared" si="4"/>
        <v>24092</v>
      </c>
    </row>
    <row r="26" spans="1:12" ht="15" customHeight="1">
      <c r="A26" s="5" t="s">
        <v>27</v>
      </c>
      <c r="B26" s="13">
        <v>405</v>
      </c>
      <c r="C26" s="12">
        <f t="shared" si="0"/>
        <v>0.6318252730109204</v>
      </c>
      <c r="D26" s="13">
        <v>97</v>
      </c>
      <c r="E26" s="12">
        <f t="shared" si="1"/>
        <v>0.15132605304212168</v>
      </c>
      <c r="F26" s="32">
        <v>82</v>
      </c>
      <c r="G26" s="33">
        <f t="shared" si="2"/>
        <v>0.12792511700468018</v>
      </c>
      <c r="H26" s="27">
        <v>57</v>
      </c>
      <c r="I26" s="12">
        <f t="shared" si="3"/>
        <v>8.8923556942277687E-2</v>
      </c>
      <c r="J26" s="14">
        <f t="shared" si="4"/>
        <v>641</v>
      </c>
    </row>
    <row r="27" spans="1:12" ht="15" customHeight="1" thickBot="1">
      <c r="A27" s="5" t="s">
        <v>31</v>
      </c>
      <c r="B27" s="23">
        <v>141</v>
      </c>
      <c r="C27" s="15">
        <f t="shared" si="0"/>
        <v>9.4125500667556747E-2</v>
      </c>
      <c r="D27" s="23">
        <v>676</v>
      </c>
      <c r="E27" s="15">
        <f t="shared" si="1"/>
        <v>0.45126835781041391</v>
      </c>
      <c r="F27" s="34">
        <v>680</v>
      </c>
      <c r="G27" s="35">
        <f t="shared" si="2"/>
        <v>0.45393858477970628</v>
      </c>
      <c r="H27" s="29">
        <v>1</v>
      </c>
      <c r="I27" s="15">
        <f t="shared" si="3"/>
        <v>6.6755674232309744E-4</v>
      </c>
      <c r="J27" s="14">
        <f t="shared" si="4"/>
        <v>1498</v>
      </c>
    </row>
    <row r="28" spans="1:12" ht="12" customHeight="1" thickBot="1">
      <c r="A28" s="11" t="s">
        <v>0</v>
      </c>
      <c r="B28" s="25">
        <f>SUM(B5:B27)</f>
        <v>344188</v>
      </c>
      <c r="C28" s="17">
        <f t="shared" si="0"/>
        <v>0.69611822691980207</v>
      </c>
      <c r="D28" s="16">
        <f t="shared" ref="D28:J28" si="5">SUM(D5:D27)</f>
        <v>85908</v>
      </c>
      <c r="E28" s="17">
        <f t="shared" si="1"/>
        <v>0.17374843003889257</v>
      </c>
      <c r="F28" s="36">
        <f t="shared" si="5"/>
        <v>62682</v>
      </c>
      <c r="G28" s="37">
        <f t="shared" si="2"/>
        <v>0.12677398020787195</v>
      </c>
      <c r="H28" s="25">
        <f t="shared" si="5"/>
        <v>1661</v>
      </c>
      <c r="I28" s="17">
        <f t="shared" si="3"/>
        <v>3.3593628334334467E-3</v>
      </c>
      <c r="J28" s="24">
        <f t="shared" si="5"/>
        <v>494439</v>
      </c>
      <c r="L28" s="43"/>
    </row>
    <row r="29" spans="1:12" ht="15" customHeight="1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2" ht="14.2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2" ht="14.25" customHeight="1">
      <c r="A31" s="21" t="s">
        <v>36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2" ht="15" customHeight="1">
      <c r="A32" s="47" t="s">
        <v>37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s="45" customFormat="1" ht="24.75" customHeight="1">
      <c r="A33" s="48" t="s">
        <v>46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6.75" customHeight="1">
      <c r="A35" s="18"/>
      <c r="B35" s="18"/>
      <c r="C35" s="18"/>
      <c r="D35" s="18"/>
      <c r="E35" s="18"/>
      <c r="F35" s="18"/>
      <c r="G35" s="18"/>
      <c r="H35" s="18"/>
      <c r="I35" s="18"/>
      <c r="J35" s="19"/>
    </row>
    <row r="36" spans="1:10">
      <c r="A36" s="18" t="s">
        <v>39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</row>
    <row r="37" spans="1:10">
      <c r="A37" s="20">
        <v>44118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</row>
    <row r="38" spans="1:10">
      <c r="A38" s="9"/>
      <c r="B38" s="2"/>
      <c r="C38" s="2"/>
      <c r="D38" s="2"/>
      <c r="E38" s="2"/>
      <c r="F38" s="2"/>
      <c r="G38" s="2"/>
      <c r="H38" s="8"/>
      <c r="I38" s="2"/>
      <c r="J38" s="8"/>
    </row>
  </sheetData>
  <mergeCells count="10">
    <mergeCell ref="A30:K30"/>
    <mergeCell ref="A32:J32"/>
    <mergeCell ref="A33:J33"/>
    <mergeCell ref="A1:J1"/>
    <mergeCell ref="A2:A4"/>
    <mergeCell ref="B2:J2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opLeftCell="C1" workbookViewId="0">
      <selection activeCell="A33" sqref="A33:XFD33"/>
    </sheetView>
  </sheetViews>
  <sheetFormatPr defaultRowHeight="12.75"/>
  <cols>
    <col min="1" max="1" width="56.28515625" customWidth="1"/>
    <col min="2" max="3" width="11.7109375" customWidth="1"/>
    <col min="4" max="4" width="9.28515625" customWidth="1"/>
    <col min="5" max="5" width="9.42578125" customWidth="1"/>
    <col min="6" max="6" width="9.85546875" customWidth="1"/>
    <col min="7" max="7" width="9.5703125" customWidth="1"/>
    <col min="8" max="9" width="9.7109375" customWidth="1"/>
    <col min="10" max="10" width="9.5703125" customWidth="1"/>
  </cols>
  <sheetData>
    <row r="1" spans="1:11" ht="13.5" thickBo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1"/>
    </row>
    <row r="2" spans="1:11" ht="15" customHeight="1">
      <c r="A2" s="50" t="s">
        <v>5</v>
      </c>
      <c r="B2" s="62" t="s">
        <v>32</v>
      </c>
      <c r="C2" s="63"/>
      <c r="D2" s="63"/>
      <c r="E2" s="63"/>
      <c r="F2" s="63"/>
      <c r="G2" s="63"/>
      <c r="H2" s="63"/>
      <c r="I2" s="63"/>
      <c r="J2" s="64"/>
      <c r="K2" s="1"/>
    </row>
    <row r="3" spans="1:11" ht="12.75" customHeight="1">
      <c r="A3" s="51"/>
      <c r="B3" s="56" t="s">
        <v>28</v>
      </c>
      <c r="C3" s="57"/>
      <c r="D3" s="58" t="s">
        <v>34</v>
      </c>
      <c r="E3" s="59"/>
      <c r="F3" s="58" t="s">
        <v>33</v>
      </c>
      <c r="G3" s="59"/>
      <c r="H3" s="60" t="s">
        <v>30</v>
      </c>
      <c r="I3" s="57"/>
      <c r="J3" s="3" t="s">
        <v>35</v>
      </c>
      <c r="K3" s="1"/>
    </row>
    <row r="4" spans="1:11" ht="24" customHeight="1">
      <c r="A4" s="52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  <c r="K4" s="1"/>
    </row>
    <row r="5" spans="1:11" ht="15" customHeight="1">
      <c r="A5" s="4" t="s">
        <v>6</v>
      </c>
      <c r="B5" s="13">
        <v>5264</v>
      </c>
      <c r="C5" s="12">
        <f>B5/J5</f>
        <v>0.48342363853430065</v>
      </c>
      <c r="D5" s="13">
        <v>916</v>
      </c>
      <c r="E5" s="12">
        <f>D5/J5</f>
        <v>8.4121590596014331E-2</v>
      </c>
      <c r="F5" s="13">
        <v>4698</v>
      </c>
      <c r="G5" s="12">
        <f>F5/J5</f>
        <v>0.43144457709615208</v>
      </c>
      <c r="H5" s="13">
        <v>11</v>
      </c>
      <c r="I5" s="12">
        <f>H5/J5</f>
        <v>1.0101937735329232E-3</v>
      </c>
      <c r="J5" s="14">
        <f>B5+D5+F5+H5</f>
        <v>10889</v>
      </c>
      <c r="K5" s="1"/>
    </row>
    <row r="6" spans="1:11" ht="15" customHeight="1">
      <c r="A6" s="5" t="s">
        <v>7</v>
      </c>
      <c r="B6" s="13">
        <v>576</v>
      </c>
      <c r="C6" s="12">
        <f t="shared" ref="C6:C28" si="0">B6/J6</f>
        <v>0.7384615384615385</v>
      </c>
      <c r="D6" s="13">
        <v>93</v>
      </c>
      <c r="E6" s="12">
        <f t="shared" ref="E6:E28" si="1">D6/J6</f>
        <v>0.11923076923076924</v>
      </c>
      <c r="F6" s="13">
        <v>103</v>
      </c>
      <c r="G6" s="12">
        <f t="shared" ref="G6:G28" si="2">F6/J6</f>
        <v>0.13205128205128205</v>
      </c>
      <c r="H6" s="13">
        <v>8</v>
      </c>
      <c r="I6" s="12">
        <f t="shared" ref="I6:I28" si="3">H6/J6</f>
        <v>1.0256410256410256E-2</v>
      </c>
      <c r="J6" s="14">
        <f t="shared" ref="J6:J27" si="4">B6+D6+F6+H6</f>
        <v>780</v>
      </c>
      <c r="K6" s="1"/>
    </row>
    <row r="7" spans="1:11" ht="15" customHeight="1">
      <c r="A7" s="5" t="s">
        <v>8</v>
      </c>
      <c r="B7" s="13">
        <v>24068</v>
      </c>
      <c r="C7" s="12">
        <f t="shared" si="0"/>
        <v>0.67415478558023589</v>
      </c>
      <c r="D7" s="13">
        <v>8389</v>
      </c>
      <c r="E7" s="12">
        <f t="shared" si="1"/>
        <v>0.234979412341391</v>
      </c>
      <c r="F7" s="13">
        <v>3111</v>
      </c>
      <c r="G7" s="12">
        <f t="shared" si="2"/>
        <v>8.7140416234839355E-2</v>
      </c>
      <c r="H7" s="13">
        <v>133</v>
      </c>
      <c r="I7" s="12">
        <f t="shared" si="3"/>
        <v>3.7253858435337944E-3</v>
      </c>
      <c r="J7" s="14">
        <f t="shared" si="4"/>
        <v>35701</v>
      </c>
      <c r="K7" s="1"/>
    </row>
    <row r="8" spans="1:11" ht="25.5" customHeight="1">
      <c r="A8" s="5" t="s">
        <v>9</v>
      </c>
      <c r="B8" s="13">
        <v>2318</v>
      </c>
      <c r="C8" s="12">
        <f t="shared" si="0"/>
        <v>0.97394957983193275</v>
      </c>
      <c r="D8" s="13">
        <v>49</v>
      </c>
      <c r="E8" s="12">
        <f t="shared" si="1"/>
        <v>2.0588235294117647E-2</v>
      </c>
      <c r="F8" s="13">
        <v>13</v>
      </c>
      <c r="G8" s="12">
        <f t="shared" si="2"/>
        <v>5.4621848739495795E-3</v>
      </c>
      <c r="H8" s="13">
        <v>0</v>
      </c>
      <c r="I8" s="12">
        <f t="shared" si="3"/>
        <v>0</v>
      </c>
      <c r="J8" s="14">
        <f t="shared" si="4"/>
        <v>2380</v>
      </c>
      <c r="K8" s="1"/>
    </row>
    <row r="9" spans="1:11" ht="25.5" customHeight="1">
      <c r="A9" s="5" t="s">
        <v>10</v>
      </c>
      <c r="B9" s="13">
        <v>1305</v>
      </c>
      <c r="C9" s="12">
        <f t="shared" si="0"/>
        <v>0.7069339111592633</v>
      </c>
      <c r="D9" s="13">
        <v>376</v>
      </c>
      <c r="E9" s="12">
        <f t="shared" si="1"/>
        <v>0.20368364030335862</v>
      </c>
      <c r="F9" s="13">
        <v>161</v>
      </c>
      <c r="G9" s="12">
        <f t="shared" si="2"/>
        <v>8.7215601300108345E-2</v>
      </c>
      <c r="H9" s="13">
        <v>4</v>
      </c>
      <c r="I9" s="12">
        <f t="shared" si="3"/>
        <v>2.1668472372697724E-3</v>
      </c>
      <c r="J9" s="14">
        <f t="shared" si="4"/>
        <v>1846</v>
      </c>
      <c r="K9" s="1"/>
    </row>
    <row r="10" spans="1:11" ht="15" customHeight="1">
      <c r="A10" s="5" t="s">
        <v>11</v>
      </c>
      <c r="B10" s="13">
        <v>22505</v>
      </c>
      <c r="C10" s="12">
        <f t="shared" si="0"/>
        <v>0.56113798434149509</v>
      </c>
      <c r="D10" s="13">
        <v>11689</v>
      </c>
      <c r="E10" s="12">
        <f t="shared" si="1"/>
        <v>0.29145265047623797</v>
      </c>
      <c r="F10" s="13">
        <v>5130</v>
      </c>
      <c r="G10" s="12">
        <f t="shared" si="2"/>
        <v>0.12791103575524859</v>
      </c>
      <c r="H10" s="13">
        <v>782</v>
      </c>
      <c r="I10" s="12">
        <f t="shared" si="3"/>
        <v>1.9498329427018402E-2</v>
      </c>
      <c r="J10" s="14">
        <f t="shared" si="4"/>
        <v>40106</v>
      </c>
      <c r="K10" s="1"/>
    </row>
    <row r="11" spans="1:11" ht="25.5">
      <c r="A11" s="5" t="s">
        <v>12</v>
      </c>
      <c r="B11" s="13">
        <v>56742</v>
      </c>
      <c r="C11" s="12">
        <f t="shared" si="0"/>
        <v>0.74475317959285459</v>
      </c>
      <c r="D11" s="13">
        <v>14379</v>
      </c>
      <c r="E11" s="12">
        <f t="shared" si="1"/>
        <v>0.18872803160561236</v>
      </c>
      <c r="F11" s="13">
        <v>4906</v>
      </c>
      <c r="G11" s="12">
        <f t="shared" si="2"/>
        <v>6.4392497604641094E-2</v>
      </c>
      <c r="H11" s="13">
        <v>162</v>
      </c>
      <c r="I11" s="12">
        <f t="shared" si="3"/>
        <v>2.1262911968919396E-3</v>
      </c>
      <c r="J11" s="14">
        <f t="shared" si="4"/>
        <v>76189</v>
      </c>
      <c r="K11" s="1"/>
    </row>
    <row r="12" spans="1:11" ht="14.25" customHeight="1">
      <c r="A12" s="5" t="s">
        <v>13</v>
      </c>
      <c r="B12" s="13">
        <v>12310</v>
      </c>
      <c r="C12" s="12">
        <f t="shared" si="0"/>
        <v>0.7123842592592593</v>
      </c>
      <c r="D12" s="13">
        <v>3874</v>
      </c>
      <c r="E12" s="12">
        <f t="shared" si="1"/>
        <v>0.22418981481481481</v>
      </c>
      <c r="F12" s="13">
        <v>1075</v>
      </c>
      <c r="G12" s="12">
        <f t="shared" si="2"/>
        <v>6.2210648148148147E-2</v>
      </c>
      <c r="H12" s="13">
        <v>21</v>
      </c>
      <c r="I12" s="12">
        <f t="shared" si="3"/>
        <v>1.2152777777777778E-3</v>
      </c>
      <c r="J12" s="14">
        <f t="shared" si="4"/>
        <v>17280</v>
      </c>
      <c r="K12" s="1"/>
    </row>
    <row r="13" spans="1:11" ht="13.5" customHeight="1">
      <c r="A13" s="5" t="s">
        <v>14</v>
      </c>
      <c r="B13" s="13">
        <v>9163</v>
      </c>
      <c r="C13" s="12">
        <f t="shared" si="0"/>
        <v>0.52225705329153604</v>
      </c>
      <c r="D13" s="13">
        <v>6800</v>
      </c>
      <c r="E13" s="12">
        <f t="shared" si="1"/>
        <v>0.38757480763750357</v>
      </c>
      <c r="F13" s="13">
        <v>1548</v>
      </c>
      <c r="G13" s="12">
        <f t="shared" si="2"/>
        <v>8.823026503277287E-2</v>
      </c>
      <c r="H13" s="13">
        <v>34</v>
      </c>
      <c r="I13" s="12">
        <f t="shared" si="3"/>
        <v>1.9378740381875178E-3</v>
      </c>
      <c r="J13" s="14">
        <f t="shared" si="4"/>
        <v>17545</v>
      </c>
      <c r="K13" s="1"/>
    </row>
    <row r="14" spans="1:11" ht="15" customHeight="1">
      <c r="A14" s="5" t="s">
        <v>15</v>
      </c>
      <c r="B14" s="13">
        <v>16677</v>
      </c>
      <c r="C14" s="12">
        <f t="shared" si="0"/>
        <v>0.51564529095294043</v>
      </c>
      <c r="D14" s="13">
        <v>10434</v>
      </c>
      <c r="E14" s="12">
        <f t="shared" si="1"/>
        <v>0.32261455692288665</v>
      </c>
      <c r="F14" s="13">
        <v>5133</v>
      </c>
      <c r="G14" s="12">
        <f t="shared" si="2"/>
        <v>0.15871003648506585</v>
      </c>
      <c r="H14" s="13">
        <v>98</v>
      </c>
      <c r="I14" s="12">
        <f t="shared" si="3"/>
        <v>3.0301156391070437E-3</v>
      </c>
      <c r="J14" s="14">
        <f t="shared" si="4"/>
        <v>32342</v>
      </c>
      <c r="K14" s="1"/>
    </row>
    <row r="15" spans="1:11" ht="15" customHeight="1">
      <c r="A15" s="5" t="s">
        <v>16</v>
      </c>
      <c r="B15" s="13">
        <v>11609</v>
      </c>
      <c r="C15" s="12">
        <f t="shared" si="0"/>
        <v>0.70855712890625</v>
      </c>
      <c r="D15" s="13">
        <v>2646</v>
      </c>
      <c r="E15" s="12">
        <f t="shared" si="1"/>
        <v>0.1614990234375</v>
      </c>
      <c r="F15" s="13">
        <v>2093</v>
      </c>
      <c r="G15" s="12">
        <f t="shared" si="2"/>
        <v>0.12774658203125</v>
      </c>
      <c r="H15" s="13">
        <v>36</v>
      </c>
      <c r="I15" s="12">
        <f t="shared" si="3"/>
        <v>2.197265625E-3</v>
      </c>
      <c r="J15" s="14">
        <f t="shared" si="4"/>
        <v>16384</v>
      </c>
      <c r="K15" s="1"/>
    </row>
    <row r="16" spans="1:11" ht="15" customHeight="1">
      <c r="A16" s="5" t="s">
        <v>17</v>
      </c>
      <c r="B16" s="13">
        <v>18612</v>
      </c>
      <c r="C16" s="12">
        <f t="shared" si="0"/>
        <v>0.79021780664883456</v>
      </c>
      <c r="D16" s="13">
        <v>2553</v>
      </c>
      <c r="E16" s="12">
        <f t="shared" si="1"/>
        <v>0.10839383518023182</v>
      </c>
      <c r="F16" s="13">
        <v>2380</v>
      </c>
      <c r="G16" s="12">
        <f t="shared" si="2"/>
        <v>0.10104869867957372</v>
      </c>
      <c r="H16" s="13">
        <v>8</v>
      </c>
      <c r="I16" s="12">
        <f t="shared" si="3"/>
        <v>3.3965949135991171E-4</v>
      </c>
      <c r="J16" s="14">
        <f t="shared" si="4"/>
        <v>23553</v>
      </c>
      <c r="K16" s="1"/>
    </row>
    <row r="17" spans="1:13" ht="15" customHeight="1">
      <c r="A17" s="5" t="s">
        <v>18</v>
      </c>
      <c r="B17" s="13">
        <v>2648</v>
      </c>
      <c r="C17" s="12">
        <f t="shared" si="0"/>
        <v>0.70108551760656601</v>
      </c>
      <c r="D17" s="13">
        <v>801</v>
      </c>
      <c r="E17" s="12">
        <f t="shared" si="1"/>
        <v>0.21207307386814933</v>
      </c>
      <c r="F17" s="13">
        <v>325</v>
      </c>
      <c r="G17" s="12">
        <f t="shared" si="2"/>
        <v>8.6047127349748481E-2</v>
      </c>
      <c r="H17" s="13">
        <v>3</v>
      </c>
      <c r="I17" s="12">
        <f t="shared" si="3"/>
        <v>7.9428117553613975E-4</v>
      </c>
      <c r="J17" s="14">
        <f t="shared" si="4"/>
        <v>3777</v>
      </c>
      <c r="K17" s="1"/>
    </row>
    <row r="18" spans="1:13" ht="15" customHeight="1">
      <c r="A18" s="5" t="s">
        <v>19</v>
      </c>
      <c r="B18" s="13">
        <v>29342</v>
      </c>
      <c r="C18" s="12">
        <f t="shared" si="0"/>
        <v>0.77232048852389978</v>
      </c>
      <c r="D18" s="13">
        <v>5795</v>
      </c>
      <c r="E18" s="12">
        <f t="shared" si="1"/>
        <v>0.15253211202358391</v>
      </c>
      <c r="F18" s="13">
        <v>2786</v>
      </c>
      <c r="G18" s="12">
        <f t="shared" si="2"/>
        <v>7.333122762686882E-2</v>
      </c>
      <c r="H18" s="13">
        <v>69</v>
      </c>
      <c r="I18" s="12">
        <f t="shared" si="3"/>
        <v>1.8161718256475047E-3</v>
      </c>
      <c r="J18" s="14">
        <f t="shared" si="4"/>
        <v>37992</v>
      </c>
      <c r="K18" s="1"/>
    </row>
    <row r="19" spans="1:13" ht="15" customHeight="1">
      <c r="A19" s="5" t="s">
        <v>20</v>
      </c>
      <c r="B19" s="13">
        <v>9217</v>
      </c>
      <c r="C19" s="12">
        <f t="shared" si="0"/>
        <v>0.60890533130739244</v>
      </c>
      <c r="D19" s="13">
        <v>4349</v>
      </c>
      <c r="E19" s="12">
        <f t="shared" si="1"/>
        <v>0.28730924225407939</v>
      </c>
      <c r="F19" s="13">
        <v>1541</v>
      </c>
      <c r="G19" s="12">
        <f t="shared" si="2"/>
        <v>0.10180352777961287</v>
      </c>
      <c r="H19" s="13">
        <v>30</v>
      </c>
      <c r="I19" s="12">
        <f t="shared" si="3"/>
        <v>1.9818986589152407E-3</v>
      </c>
      <c r="J19" s="14">
        <f t="shared" si="4"/>
        <v>15137</v>
      </c>
      <c r="K19" s="1"/>
    </row>
    <row r="20" spans="1:13" ht="12.75" customHeight="1">
      <c r="A20" s="5" t="s">
        <v>21</v>
      </c>
      <c r="B20" s="13">
        <v>71865</v>
      </c>
      <c r="C20" s="12">
        <f t="shared" si="0"/>
        <v>0.96157191217201654</v>
      </c>
      <c r="D20" s="13">
        <v>1921</v>
      </c>
      <c r="E20" s="12">
        <f t="shared" si="1"/>
        <v>2.570346682366164E-2</v>
      </c>
      <c r="F20" s="13">
        <v>863</v>
      </c>
      <c r="G20" s="12">
        <f t="shared" si="2"/>
        <v>1.1547158703185838E-2</v>
      </c>
      <c r="H20" s="13">
        <v>88</v>
      </c>
      <c r="I20" s="12">
        <f t="shared" si="3"/>
        <v>1.1774623011359836E-3</v>
      </c>
      <c r="J20" s="14">
        <f t="shared" si="4"/>
        <v>74737</v>
      </c>
      <c r="K20" s="1"/>
    </row>
    <row r="21" spans="1:13" ht="12" customHeight="1">
      <c r="A21" s="5" t="s">
        <v>22</v>
      </c>
      <c r="B21" s="13">
        <v>18691</v>
      </c>
      <c r="C21" s="12">
        <f t="shared" si="0"/>
        <v>0.85663870938173148</v>
      </c>
      <c r="D21" s="13">
        <v>2574</v>
      </c>
      <c r="E21" s="12">
        <f t="shared" si="1"/>
        <v>0.11797057610339612</v>
      </c>
      <c r="F21" s="13">
        <v>532</v>
      </c>
      <c r="G21" s="12">
        <f t="shared" si="2"/>
        <v>2.438241899262111E-2</v>
      </c>
      <c r="H21" s="13">
        <v>22</v>
      </c>
      <c r="I21" s="12">
        <f t="shared" si="3"/>
        <v>1.008295522251249E-3</v>
      </c>
      <c r="J21" s="14">
        <f t="shared" si="4"/>
        <v>21819</v>
      </c>
      <c r="K21" s="1"/>
    </row>
    <row r="22" spans="1:13" ht="25.5" customHeight="1">
      <c r="A22" s="5" t="s">
        <v>23</v>
      </c>
      <c r="B22" s="13">
        <v>11171</v>
      </c>
      <c r="C22" s="12">
        <f t="shared" si="0"/>
        <v>0.81665326412749473</v>
      </c>
      <c r="D22" s="13">
        <v>1992</v>
      </c>
      <c r="E22" s="12">
        <f t="shared" si="1"/>
        <v>0.14562468016667884</v>
      </c>
      <c r="F22" s="13">
        <v>511</v>
      </c>
      <c r="G22" s="12">
        <f t="shared" si="2"/>
        <v>3.7356531910227357E-2</v>
      </c>
      <c r="H22" s="13">
        <v>5</v>
      </c>
      <c r="I22" s="12">
        <f t="shared" si="3"/>
        <v>3.6552379559909353E-4</v>
      </c>
      <c r="J22" s="14">
        <f t="shared" si="4"/>
        <v>13679</v>
      </c>
      <c r="K22" s="1"/>
    </row>
    <row r="23" spans="1:13" ht="15" customHeight="1">
      <c r="A23" s="5" t="s">
        <v>24</v>
      </c>
      <c r="B23" s="13">
        <v>5855</v>
      </c>
      <c r="C23" s="12">
        <f t="shared" si="0"/>
        <v>0.70347230565901719</v>
      </c>
      <c r="D23" s="13">
        <v>1904</v>
      </c>
      <c r="E23" s="12">
        <f t="shared" si="1"/>
        <v>0.2287636669470143</v>
      </c>
      <c r="F23" s="13">
        <v>556</v>
      </c>
      <c r="G23" s="12">
        <f t="shared" si="2"/>
        <v>6.6802835516039896E-2</v>
      </c>
      <c r="H23" s="13">
        <v>8</v>
      </c>
      <c r="I23" s="12">
        <f t="shared" si="3"/>
        <v>9.6119187792863151E-4</v>
      </c>
      <c r="J23" s="14">
        <f t="shared" si="4"/>
        <v>8323</v>
      </c>
      <c r="K23" s="1"/>
    </row>
    <row r="24" spans="1:13" ht="15" customHeight="1">
      <c r="A24" s="5" t="s">
        <v>25</v>
      </c>
      <c r="B24" s="13">
        <v>11050</v>
      </c>
      <c r="C24" s="12">
        <f t="shared" si="0"/>
        <v>0.78900392716886825</v>
      </c>
      <c r="D24" s="13">
        <v>1960</v>
      </c>
      <c r="E24" s="12">
        <f t="shared" si="1"/>
        <v>0.13995001785076758</v>
      </c>
      <c r="F24" s="13">
        <v>973</v>
      </c>
      <c r="G24" s="12">
        <f t="shared" si="2"/>
        <v>6.9475187433059624E-2</v>
      </c>
      <c r="H24" s="13">
        <v>22</v>
      </c>
      <c r="I24" s="12">
        <f t="shared" si="3"/>
        <v>1.570867547304534E-3</v>
      </c>
      <c r="J24" s="14">
        <f t="shared" si="4"/>
        <v>14005</v>
      </c>
      <c r="K24" s="1"/>
    </row>
    <row r="25" spans="1:13" ht="15" customHeight="1">
      <c r="A25" s="5" t="s">
        <v>26</v>
      </c>
      <c r="B25" s="13">
        <v>355</v>
      </c>
      <c r="C25" s="12">
        <f t="shared" si="0"/>
        <v>1.498585841529824E-2</v>
      </c>
      <c r="D25" s="13">
        <v>360</v>
      </c>
      <c r="E25" s="12">
        <f t="shared" si="1"/>
        <v>1.5196926843682722E-2</v>
      </c>
      <c r="F25" s="13">
        <v>22968</v>
      </c>
      <c r="G25" s="12">
        <f t="shared" si="2"/>
        <v>0.96956393262695761</v>
      </c>
      <c r="H25" s="13">
        <v>6</v>
      </c>
      <c r="I25" s="12">
        <f t="shared" si="3"/>
        <v>2.5328211406137869E-4</v>
      </c>
      <c r="J25" s="14">
        <f t="shared" si="4"/>
        <v>23689</v>
      </c>
      <c r="K25" s="1"/>
    </row>
    <row r="26" spans="1:13" ht="15" customHeight="1">
      <c r="A26" s="5" t="s">
        <v>27</v>
      </c>
      <c r="B26" s="13">
        <v>403</v>
      </c>
      <c r="C26" s="12">
        <f>B26/J26</f>
        <v>0.62674961119751171</v>
      </c>
      <c r="D26" s="13">
        <v>97</v>
      </c>
      <c r="E26" s="12">
        <f t="shared" si="1"/>
        <v>0.15085536547433903</v>
      </c>
      <c r="F26" s="13">
        <v>84</v>
      </c>
      <c r="G26" s="12">
        <f t="shared" si="2"/>
        <v>0.13063763608087092</v>
      </c>
      <c r="H26" s="13">
        <v>59</v>
      </c>
      <c r="I26" s="12">
        <f t="shared" si="3"/>
        <v>9.1757387247278388E-2</v>
      </c>
      <c r="J26" s="14">
        <f t="shared" si="4"/>
        <v>643</v>
      </c>
      <c r="K26" s="1"/>
    </row>
    <row r="27" spans="1:13" ht="15" customHeight="1" thickBot="1">
      <c r="A27" s="5" t="s">
        <v>31</v>
      </c>
      <c r="B27" s="23">
        <v>140</v>
      </c>
      <c r="C27" s="12">
        <f>B27/J27</f>
        <v>9.4339622641509441E-2</v>
      </c>
      <c r="D27" s="13">
        <v>669</v>
      </c>
      <c r="E27" s="12">
        <f t="shared" si="1"/>
        <v>0.45080862533692723</v>
      </c>
      <c r="F27" s="13">
        <v>674</v>
      </c>
      <c r="G27" s="12">
        <f t="shared" si="2"/>
        <v>0.45417789757412397</v>
      </c>
      <c r="H27" s="13">
        <v>1</v>
      </c>
      <c r="I27" s="12">
        <f t="shared" si="3"/>
        <v>6.7385444743935314E-4</v>
      </c>
      <c r="J27" s="14">
        <f t="shared" si="4"/>
        <v>1484</v>
      </c>
      <c r="K27" s="1"/>
      <c r="M27" s="44"/>
    </row>
    <row r="28" spans="1:13" ht="15" customHeight="1" thickBot="1">
      <c r="A28" s="11" t="s">
        <v>0</v>
      </c>
      <c r="B28" s="16">
        <f>SUM(B5:B27)</f>
        <v>341886</v>
      </c>
      <c r="C28" s="17">
        <f t="shared" si="0"/>
        <v>0.69732805743656689</v>
      </c>
      <c r="D28" s="16">
        <f>SUM(D5:D27)</f>
        <v>84620</v>
      </c>
      <c r="E28" s="17">
        <f t="shared" si="1"/>
        <v>0.17259525169291018</v>
      </c>
      <c r="F28" s="16">
        <f>SUM(F5:F27)</f>
        <v>62164</v>
      </c>
      <c r="G28" s="17">
        <f t="shared" si="2"/>
        <v>0.12679285306355553</v>
      </c>
      <c r="H28" s="16">
        <f>SUM(H5:H27)</f>
        <v>1610</v>
      </c>
      <c r="I28" s="17">
        <f t="shared" si="3"/>
        <v>3.2838378069674472E-3</v>
      </c>
      <c r="J28" s="16">
        <f>SUM(J5:J27)</f>
        <v>490280</v>
      </c>
      <c r="K28" s="1"/>
    </row>
    <row r="29" spans="1:13" ht="6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1"/>
    </row>
    <row r="30" spans="1:13" ht="12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3" ht="14.25">
      <c r="A31" s="21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1"/>
    </row>
    <row r="32" spans="1:13" ht="13.5" customHeight="1">
      <c r="A32" s="47" t="s">
        <v>37</v>
      </c>
      <c r="B32" s="47"/>
      <c r="C32" s="47"/>
      <c r="D32" s="47"/>
      <c r="E32" s="47"/>
      <c r="F32" s="47"/>
      <c r="G32" s="47"/>
      <c r="H32" s="47"/>
      <c r="I32" s="47"/>
      <c r="J32" s="47"/>
      <c r="K32" s="1"/>
    </row>
    <row r="33" spans="1:11" s="2" customFormat="1" ht="25.5" customHeight="1">
      <c r="A33" s="61" t="s">
        <v>48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1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  <c r="K34" s="1"/>
    </row>
    <row r="35" spans="1:11" ht="7.5" customHeight="1">
      <c r="A35" s="18"/>
      <c r="B35" s="18"/>
      <c r="C35" s="18"/>
      <c r="D35" s="18"/>
      <c r="E35" s="18"/>
      <c r="F35" s="18"/>
      <c r="G35" s="18"/>
      <c r="H35" s="18"/>
      <c r="I35" s="18"/>
      <c r="J35" s="19"/>
      <c r="K35" s="1"/>
    </row>
    <row r="36" spans="1:11">
      <c r="A36" s="18" t="s">
        <v>43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  <c r="K36" s="1"/>
    </row>
    <row r="37" spans="1:11">
      <c r="A37" s="20">
        <v>44140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  <c r="K37" s="1"/>
    </row>
  </sheetData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ageMargins left="0" right="0" top="0.35433070866141736" bottom="0.15748031496062992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opLeftCell="A22" workbookViewId="0">
      <selection activeCell="A38" sqref="A38"/>
    </sheetView>
  </sheetViews>
  <sheetFormatPr defaultRowHeight="12.75"/>
  <cols>
    <col min="1" max="1" width="56.28515625" customWidth="1"/>
    <col min="2" max="2" width="11.85546875" customWidth="1"/>
    <col min="3" max="3" width="11.7109375" customWidth="1"/>
    <col min="4" max="4" width="9.42578125" customWidth="1"/>
    <col min="5" max="5" width="9.28515625" customWidth="1"/>
    <col min="6" max="6" width="8.5703125" customWidth="1"/>
    <col min="7" max="7" width="9.140625" customWidth="1"/>
    <col min="8" max="8" width="9.28515625" customWidth="1"/>
    <col min="9" max="9" width="10.42578125" customWidth="1"/>
    <col min="10" max="10" width="11.7109375" customWidth="1"/>
  </cols>
  <sheetData>
    <row r="1" spans="1:11" ht="13.5" thickBot="1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1"/>
    </row>
    <row r="2" spans="1:11">
      <c r="A2" s="50" t="s">
        <v>5</v>
      </c>
      <c r="B2" s="62" t="s">
        <v>32</v>
      </c>
      <c r="C2" s="63"/>
      <c r="D2" s="63"/>
      <c r="E2" s="63"/>
      <c r="F2" s="63"/>
      <c r="G2" s="63"/>
      <c r="H2" s="63"/>
      <c r="I2" s="63"/>
      <c r="J2" s="64"/>
      <c r="K2" s="1"/>
    </row>
    <row r="3" spans="1:11" ht="13.5">
      <c r="A3" s="51"/>
      <c r="B3" s="56" t="s">
        <v>28</v>
      </c>
      <c r="C3" s="57"/>
      <c r="D3" s="58" t="s">
        <v>34</v>
      </c>
      <c r="E3" s="59"/>
      <c r="F3" s="58" t="s">
        <v>33</v>
      </c>
      <c r="G3" s="59"/>
      <c r="H3" s="60" t="s">
        <v>30</v>
      </c>
      <c r="I3" s="57"/>
      <c r="J3" s="3" t="s">
        <v>35</v>
      </c>
      <c r="K3" s="1"/>
    </row>
    <row r="4" spans="1:11" ht="34.5" customHeight="1">
      <c r="A4" s="52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  <c r="K4" s="1"/>
    </row>
    <row r="5" spans="1:11" ht="15" customHeight="1">
      <c r="A5" s="4" t="s">
        <v>6</v>
      </c>
      <c r="B5" s="39">
        <v>5259</v>
      </c>
      <c r="C5" s="12">
        <f>B5/J5</f>
        <v>0.49426691729323308</v>
      </c>
      <c r="D5" s="39">
        <v>875</v>
      </c>
      <c r="E5" s="12">
        <f>D5/J5</f>
        <v>8.2236842105263164E-2</v>
      </c>
      <c r="F5" s="39">
        <v>4494</v>
      </c>
      <c r="G5" s="12">
        <f>F5/J5</f>
        <v>0.42236842105263156</v>
      </c>
      <c r="H5" s="39">
        <v>12</v>
      </c>
      <c r="I5" s="12">
        <f>H5/J5</f>
        <v>1.1278195488721805E-3</v>
      </c>
      <c r="J5" s="14">
        <f>B5+D5+F5+H5</f>
        <v>10640</v>
      </c>
      <c r="K5" s="1"/>
    </row>
    <row r="6" spans="1:11" ht="13.5" customHeight="1">
      <c r="A6" s="5" t="s">
        <v>7</v>
      </c>
      <c r="B6" s="39">
        <v>597</v>
      </c>
      <c r="C6" s="12">
        <f t="shared" ref="C6:C28" si="0">B6/J6</f>
        <v>0.75188916876574308</v>
      </c>
      <c r="D6" s="39">
        <v>94</v>
      </c>
      <c r="E6" s="12">
        <f t="shared" ref="E6:E28" si="1">D6/J6</f>
        <v>0.11838790931989925</v>
      </c>
      <c r="F6" s="39">
        <v>95</v>
      </c>
      <c r="G6" s="12">
        <f t="shared" ref="G6:G28" si="2">F6/J6</f>
        <v>0.11964735516372796</v>
      </c>
      <c r="H6" s="39">
        <v>8</v>
      </c>
      <c r="I6" s="12">
        <f t="shared" ref="I6:I28" si="3">H6/J6</f>
        <v>1.0075566750629723E-2</v>
      </c>
      <c r="J6" s="14">
        <f t="shared" ref="J6:J27" si="4">B6+D6+F6+H6</f>
        <v>794</v>
      </c>
      <c r="K6" s="1"/>
    </row>
    <row r="7" spans="1:11" ht="15" customHeight="1">
      <c r="A7" s="5" t="s">
        <v>8</v>
      </c>
      <c r="B7" s="39">
        <v>24749</v>
      </c>
      <c r="C7" s="12">
        <f t="shared" si="0"/>
        <v>0.67025050778605277</v>
      </c>
      <c r="D7" s="39">
        <v>8758</v>
      </c>
      <c r="E7" s="12">
        <f t="shared" si="1"/>
        <v>0.23718348002708192</v>
      </c>
      <c r="F7" s="39">
        <v>3280</v>
      </c>
      <c r="G7" s="12">
        <f t="shared" si="2"/>
        <v>8.8828706838185514E-2</v>
      </c>
      <c r="H7" s="39">
        <v>138</v>
      </c>
      <c r="I7" s="12">
        <f t="shared" si="3"/>
        <v>3.7373053486797563E-3</v>
      </c>
      <c r="J7" s="14">
        <f t="shared" si="4"/>
        <v>36925</v>
      </c>
      <c r="K7" s="1"/>
    </row>
    <row r="8" spans="1:11" ht="15" customHeight="1">
      <c r="A8" s="5" t="s">
        <v>9</v>
      </c>
      <c r="B8" s="39">
        <v>2313</v>
      </c>
      <c r="C8" s="12">
        <f t="shared" si="0"/>
        <v>0.97266610597140457</v>
      </c>
      <c r="D8" s="39">
        <v>50</v>
      </c>
      <c r="E8" s="12">
        <f t="shared" si="1"/>
        <v>2.1026072329688814E-2</v>
      </c>
      <c r="F8" s="39">
        <v>14</v>
      </c>
      <c r="G8" s="12">
        <f t="shared" si="2"/>
        <v>5.8873002523128683E-3</v>
      </c>
      <c r="H8" s="39">
        <v>1</v>
      </c>
      <c r="I8" s="12">
        <f t="shared" si="3"/>
        <v>4.2052144659377626E-4</v>
      </c>
      <c r="J8" s="14">
        <f t="shared" si="4"/>
        <v>2378</v>
      </c>
      <c r="K8" s="1"/>
    </row>
    <row r="9" spans="1:11" ht="24" customHeight="1">
      <c r="A9" s="5" t="s">
        <v>10</v>
      </c>
      <c r="B9" s="39">
        <v>1338</v>
      </c>
      <c r="C9" s="12">
        <f t="shared" si="0"/>
        <v>0.70052356020942408</v>
      </c>
      <c r="D9" s="39">
        <v>375</v>
      </c>
      <c r="E9" s="12">
        <f t="shared" si="1"/>
        <v>0.19633507853403143</v>
      </c>
      <c r="F9" s="39">
        <v>193</v>
      </c>
      <c r="G9" s="12">
        <f t="shared" si="2"/>
        <v>0.10104712041884817</v>
      </c>
      <c r="H9" s="39">
        <v>4</v>
      </c>
      <c r="I9" s="12">
        <f t="shared" si="3"/>
        <v>2.0942408376963353E-3</v>
      </c>
      <c r="J9" s="14">
        <f t="shared" si="4"/>
        <v>1910</v>
      </c>
      <c r="K9" s="1"/>
    </row>
    <row r="10" spans="1:11" ht="15" customHeight="1">
      <c r="A10" s="5" t="s">
        <v>11</v>
      </c>
      <c r="B10" s="39">
        <v>23383</v>
      </c>
      <c r="C10" s="12">
        <f t="shared" si="0"/>
        <v>0.55018823529411764</v>
      </c>
      <c r="D10" s="39">
        <v>12441</v>
      </c>
      <c r="E10" s="12">
        <f t="shared" si="1"/>
        <v>0.2927294117647059</v>
      </c>
      <c r="F10" s="39">
        <v>5847</v>
      </c>
      <c r="G10" s="12">
        <f t="shared" si="2"/>
        <v>0.1375764705882353</v>
      </c>
      <c r="H10" s="39">
        <v>829</v>
      </c>
      <c r="I10" s="12">
        <f t="shared" si="3"/>
        <v>1.9505882352941175E-2</v>
      </c>
      <c r="J10" s="14">
        <f t="shared" si="4"/>
        <v>42500</v>
      </c>
      <c r="K10" s="1"/>
    </row>
    <row r="11" spans="1:11" ht="25.5" customHeight="1">
      <c r="A11" s="5" t="s">
        <v>12</v>
      </c>
      <c r="B11" s="39">
        <v>57864</v>
      </c>
      <c r="C11" s="12">
        <f t="shared" si="0"/>
        <v>0.74379145457349993</v>
      </c>
      <c r="D11" s="39">
        <v>14669</v>
      </c>
      <c r="E11" s="12">
        <f t="shared" si="1"/>
        <v>0.18855725230088952</v>
      </c>
      <c r="F11" s="39">
        <v>5096</v>
      </c>
      <c r="G11" s="12">
        <f t="shared" si="2"/>
        <v>6.5504653195537041E-2</v>
      </c>
      <c r="H11" s="39">
        <v>167</v>
      </c>
      <c r="I11" s="12">
        <f t="shared" si="3"/>
        <v>2.1466399300735257E-3</v>
      </c>
      <c r="J11" s="14">
        <f t="shared" si="4"/>
        <v>77796</v>
      </c>
      <c r="K11" s="1"/>
    </row>
    <row r="12" spans="1:11" ht="12.75" customHeight="1">
      <c r="A12" s="5" t="s">
        <v>13</v>
      </c>
      <c r="B12" s="39">
        <v>12573</v>
      </c>
      <c r="C12" s="12">
        <f t="shared" si="0"/>
        <v>0.69629506562551924</v>
      </c>
      <c r="D12" s="39">
        <v>4293</v>
      </c>
      <c r="E12" s="12">
        <f t="shared" si="1"/>
        <v>0.2377471340754278</v>
      </c>
      <c r="F12" s="39">
        <v>1170</v>
      </c>
      <c r="G12" s="12">
        <f t="shared" si="2"/>
        <v>6.4794816414686832E-2</v>
      </c>
      <c r="H12" s="39">
        <v>21</v>
      </c>
      <c r="I12" s="12">
        <f t="shared" si="3"/>
        <v>1.1629838843661739E-3</v>
      </c>
      <c r="J12" s="14">
        <f t="shared" si="4"/>
        <v>18057</v>
      </c>
      <c r="K12" s="1"/>
    </row>
    <row r="13" spans="1:11" ht="15" customHeight="1">
      <c r="A13" s="5" t="s">
        <v>14</v>
      </c>
      <c r="B13" s="39">
        <v>10502</v>
      </c>
      <c r="C13" s="12">
        <f t="shared" si="0"/>
        <v>0.5166018987653106</v>
      </c>
      <c r="D13" s="39">
        <v>8064</v>
      </c>
      <c r="E13" s="12">
        <f t="shared" si="1"/>
        <v>0.39667470116582221</v>
      </c>
      <c r="F13" s="39">
        <v>1728</v>
      </c>
      <c r="G13" s="12">
        <f t="shared" si="2"/>
        <v>8.5001721678390471E-2</v>
      </c>
      <c r="H13" s="39">
        <v>35</v>
      </c>
      <c r="I13" s="12">
        <f t="shared" si="3"/>
        <v>1.721678390476659E-3</v>
      </c>
      <c r="J13" s="14">
        <f t="shared" si="4"/>
        <v>20329</v>
      </c>
      <c r="K13" s="1"/>
    </row>
    <row r="14" spans="1:11" ht="13.5" customHeight="1">
      <c r="A14" s="5" t="s">
        <v>15</v>
      </c>
      <c r="B14" s="39">
        <v>18913</v>
      </c>
      <c r="C14" s="12">
        <f t="shared" si="0"/>
        <v>0.52020243694474244</v>
      </c>
      <c r="D14" s="39">
        <v>11681</v>
      </c>
      <c r="E14" s="12">
        <f t="shared" si="1"/>
        <v>0.32128613471958634</v>
      </c>
      <c r="F14" s="39">
        <v>5658</v>
      </c>
      <c r="G14" s="12">
        <f t="shared" si="2"/>
        <v>0.1556234012707319</v>
      </c>
      <c r="H14" s="39">
        <v>105</v>
      </c>
      <c r="I14" s="12">
        <f t="shared" si="3"/>
        <v>2.8880270649393512E-3</v>
      </c>
      <c r="J14" s="14">
        <f t="shared" si="4"/>
        <v>36357</v>
      </c>
      <c r="K14" s="1"/>
    </row>
    <row r="15" spans="1:11" ht="15" customHeight="1">
      <c r="A15" s="5" t="s">
        <v>16</v>
      </c>
      <c r="B15" s="39">
        <v>11850</v>
      </c>
      <c r="C15" s="12">
        <f t="shared" si="0"/>
        <v>0.70409982174688057</v>
      </c>
      <c r="D15" s="39">
        <v>2753</v>
      </c>
      <c r="E15" s="12">
        <f t="shared" si="1"/>
        <v>0.16357694592988711</v>
      </c>
      <c r="F15" s="39">
        <v>2193</v>
      </c>
      <c r="G15" s="12">
        <f t="shared" si="2"/>
        <v>0.13030303030303031</v>
      </c>
      <c r="H15" s="39">
        <v>34</v>
      </c>
      <c r="I15" s="12">
        <f t="shared" si="3"/>
        <v>2.0202020202020202E-3</v>
      </c>
      <c r="J15" s="14">
        <f t="shared" si="4"/>
        <v>16830</v>
      </c>
      <c r="K15" s="1"/>
    </row>
    <row r="16" spans="1:11" ht="15" customHeight="1">
      <c r="A16" s="5" t="s">
        <v>17</v>
      </c>
      <c r="B16" s="39">
        <v>18786</v>
      </c>
      <c r="C16" s="12">
        <f t="shared" si="0"/>
        <v>0.78372966207759698</v>
      </c>
      <c r="D16" s="39">
        <v>2757</v>
      </c>
      <c r="E16" s="12">
        <f t="shared" si="1"/>
        <v>0.11501877346683355</v>
      </c>
      <c r="F16" s="39">
        <v>2418</v>
      </c>
      <c r="G16" s="12">
        <f t="shared" si="2"/>
        <v>0.10087609511889863</v>
      </c>
      <c r="H16" s="39">
        <v>9</v>
      </c>
      <c r="I16" s="12">
        <f t="shared" si="3"/>
        <v>3.7546933667083853E-4</v>
      </c>
      <c r="J16" s="14">
        <f t="shared" si="4"/>
        <v>23970</v>
      </c>
      <c r="K16" s="1"/>
    </row>
    <row r="17" spans="1:11" ht="15" customHeight="1">
      <c r="A17" s="5" t="s">
        <v>18</v>
      </c>
      <c r="B17" s="39">
        <v>2709</v>
      </c>
      <c r="C17" s="12">
        <f t="shared" si="0"/>
        <v>0.69036697247706424</v>
      </c>
      <c r="D17" s="39">
        <v>870</v>
      </c>
      <c r="E17" s="12">
        <f t="shared" si="1"/>
        <v>0.22171253822629969</v>
      </c>
      <c r="F17" s="39">
        <v>342</v>
      </c>
      <c r="G17" s="12">
        <f t="shared" si="2"/>
        <v>8.7155963302752298E-2</v>
      </c>
      <c r="H17" s="39">
        <v>3</v>
      </c>
      <c r="I17" s="12">
        <f t="shared" si="3"/>
        <v>7.6452599388379206E-4</v>
      </c>
      <c r="J17" s="14">
        <f t="shared" si="4"/>
        <v>3924</v>
      </c>
      <c r="K17" s="1"/>
    </row>
    <row r="18" spans="1:11" ht="13.5" customHeight="1">
      <c r="A18" s="5" t="s">
        <v>19</v>
      </c>
      <c r="B18" s="39">
        <v>29694</v>
      </c>
      <c r="C18" s="12">
        <f t="shared" si="0"/>
        <v>0.76794165567538208</v>
      </c>
      <c r="D18" s="39">
        <v>6001</v>
      </c>
      <c r="E18" s="12">
        <f t="shared" si="1"/>
        <v>0.15519693795743139</v>
      </c>
      <c r="F18" s="39">
        <v>2898</v>
      </c>
      <c r="G18" s="12">
        <f t="shared" si="2"/>
        <v>7.4947629761812393E-2</v>
      </c>
      <c r="H18" s="39">
        <v>74</v>
      </c>
      <c r="I18" s="12">
        <f t="shared" si="3"/>
        <v>1.9137766053740916E-3</v>
      </c>
      <c r="J18" s="14">
        <f t="shared" si="4"/>
        <v>38667</v>
      </c>
      <c r="K18" s="1"/>
    </row>
    <row r="19" spans="1:11" ht="13.5" customHeight="1">
      <c r="A19" s="5" t="s">
        <v>20</v>
      </c>
      <c r="B19" s="39">
        <v>9605</v>
      </c>
      <c r="C19" s="12">
        <f t="shared" si="0"/>
        <v>0.60200564086493258</v>
      </c>
      <c r="D19" s="39">
        <v>4617</v>
      </c>
      <c r="E19" s="12">
        <f t="shared" si="1"/>
        <v>0.28937637104356001</v>
      </c>
      <c r="F19" s="39">
        <v>1704</v>
      </c>
      <c r="G19" s="12">
        <f t="shared" si="2"/>
        <v>0.10680037605766217</v>
      </c>
      <c r="H19" s="39">
        <v>29</v>
      </c>
      <c r="I19" s="12">
        <f t="shared" si="3"/>
        <v>1.8176120338451896E-3</v>
      </c>
      <c r="J19" s="14">
        <f t="shared" si="4"/>
        <v>15955</v>
      </c>
      <c r="K19" s="1"/>
    </row>
    <row r="20" spans="1:11" ht="13.5" customHeight="1">
      <c r="A20" s="5" t="s">
        <v>21</v>
      </c>
      <c r="B20" s="39">
        <v>71818</v>
      </c>
      <c r="C20" s="12">
        <f t="shared" si="0"/>
        <v>0.96107163408138963</v>
      </c>
      <c r="D20" s="39">
        <v>1949</v>
      </c>
      <c r="E20" s="12">
        <f t="shared" si="1"/>
        <v>2.6081603704149772E-2</v>
      </c>
      <c r="F20" s="39">
        <v>872</v>
      </c>
      <c r="G20" s="12">
        <f t="shared" si="2"/>
        <v>1.1669142344801745E-2</v>
      </c>
      <c r="H20" s="39">
        <v>88</v>
      </c>
      <c r="I20" s="12">
        <f t="shared" si="3"/>
        <v>1.1776198696588917E-3</v>
      </c>
      <c r="J20" s="14">
        <f t="shared" si="4"/>
        <v>74727</v>
      </c>
      <c r="K20" s="1"/>
    </row>
    <row r="21" spans="1:11" ht="13.5" customHeight="1">
      <c r="A21" s="5" t="s">
        <v>22</v>
      </c>
      <c r="B21" s="39">
        <v>15062</v>
      </c>
      <c r="C21" s="12">
        <f t="shared" si="0"/>
        <v>0.84168762224084936</v>
      </c>
      <c r="D21" s="39">
        <v>2336</v>
      </c>
      <c r="E21" s="12">
        <f t="shared" si="1"/>
        <v>0.13053925677563566</v>
      </c>
      <c r="F21" s="39">
        <v>474</v>
      </c>
      <c r="G21" s="12">
        <f t="shared" si="2"/>
        <v>2.6487845766974015E-2</v>
      </c>
      <c r="H21" s="39">
        <v>23</v>
      </c>
      <c r="I21" s="12">
        <f t="shared" si="3"/>
        <v>1.2852752165409332E-3</v>
      </c>
      <c r="J21" s="14">
        <f t="shared" si="4"/>
        <v>17895</v>
      </c>
      <c r="K21" s="1"/>
    </row>
    <row r="22" spans="1:11" ht="24" customHeight="1">
      <c r="A22" s="5" t="s">
        <v>23</v>
      </c>
      <c r="B22" s="39">
        <v>11467</v>
      </c>
      <c r="C22" s="12">
        <f t="shared" si="0"/>
        <v>0.81528617134731607</v>
      </c>
      <c r="D22" s="39">
        <v>2063</v>
      </c>
      <c r="E22" s="12">
        <f t="shared" si="1"/>
        <v>0.14667614646285104</v>
      </c>
      <c r="F22" s="39">
        <v>530</v>
      </c>
      <c r="G22" s="12">
        <f t="shared" si="2"/>
        <v>3.7682189832918593E-2</v>
      </c>
      <c r="H22" s="39">
        <v>5</v>
      </c>
      <c r="I22" s="12">
        <f t="shared" si="3"/>
        <v>3.5549235691432633E-4</v>
      </c>
      <c r="J22" s="14">
        <f t="shared" si="4"/>
        <v>14065</v>
      </c>
      <c r="K22" s="1"/>
    </row>
    <row r="23" spans="1:11" ht="13.5" customHeight="1">
      <c r="A23" s="5" t="s">
        <v>24</v>
      </c>
      <c r="B23" s="39">
        <v>5918</v>
      </c>
      <c r="C23" s="12">
        <f t="shared" si="0"/>
        <v>0.69820670127418594</v>
      </c>
      <c r="D23" s="39">
        <v>1991</v>
      </c>
      <c r="E23" s="12">
        <f t="shared" si="1"/>
        <v>0.23489853704577632</v>
      </c>
      <c r="F23" s="39">
        <v>557</v>
      </c>
      <c r="G23" s="12">
        <f t="shared" si="2"/>
        <v>6.5714959886739033E-2</v>
      </c>
      <c r="H23" s="39">
        <v>10</v>
      </c>
      <c r="I23" s="12">
        <f t="shared" si="3"/>
        <v>1.1798017932987258E-3</v>
      </c>
      <c r="J23" s="14">
        <f t="shared" si="4"/>
        <v>8476</v>
      </c>
      <c r="K23" s="1"/>
    </row>
    <row r="24" spans="1:11" ht="15" customHeight="1">
      <c r="A24" s="5" t="s">
        <v>25</v>
      </c>
      <c r="B24" s="39">
        <v>11082</v>
      </c>
      <c r="C24" s="12">
        <f t="shared" si="0"/>
        <v>0.78351244343891402</v>
      </c>
      <c r="D24" s="39">
        <v>2007</v>
      </c>
      <c r="E24" s="12">
        <f t="shared" si="1"/>
        <v>0.14189762443438914</v>
      </c>
      <c r="F24" s="39">
        <v>1030</v>
      </c>
      <c r="G24" s="12">
        <f t="shared" si="2"/>
        <v>7.2822398190045254E-2</v>
      </c>
      <c r="H24" s="39">
        <v>25</v>
      </c>
      <c r="I24" s="12">
        <f t="shared" si="3"/>
        <v>1.7675339366515837E-3</v>
      </c>
      <c r="J24" s="14">
        <f t="shared" si="4"/>
        <v>14144</v>
      </c>
      <c r="K24" s="1"/>
    </row>
    <row r="25" spans="1:11" ht="13.5" customHeight="1">
      <c r="A25" s="5" t="s">
        <v>26</v>
      </c>
      <c r="B25" s="39">
        <v>350</v>
      </c>
      <c r="C25" s="12">
        <f t="shared" si="0"/>
        <v>1.4751749135968979E-2</v>
      </c>
      <c r="D25" s="39">
        <v>361</v>
      </c>
      <c r="E25" s="12">
        <f t="shared" si="1"/>
        <v>1.5215375537385147E-2</v>
      </c>
      <c r="F25" s="39">
        <v>23009</v>
      </c>
      <c r="G25" s="12">
        <f t="shared" si="2"/>
        <v>0.96977998819860067</v>
      </c>
      <c r="H25" s="39">
        <v>6</v>
      </c>
      <c r="I25" s="12">
        <f t="shared" si="3"/>
        <v>2.5288712804518251E-4</v>
      </c>
      <c r="J25" s="14">
        <f t="shared" si="4"/>
        <v>23726</v>
      </c>
      <c r="K25" s="1"/>
    </row>
    <row r="26" spans="1:11" ht="15" customHeight="1">
      <c r="A26" s="5" t="s">
        <v>27</v>
      </c>
      <c r="B26" s="39">
        <v>408</v>
      </c>
      <c r="C26" s="12">
        <f t="shared" si="0"/>
        <v>0.62385321100917435</v>
      </c>
      <c r="D26" s="39">
        <v>104</v>
      </c>
      <c r="E26" s="12">
        <f t="shared" si="1"/>
        <v>0.15902140672782875</v>
      </c>
      <c r="F26" s="39">
        <v>82</v>
      </c>
      <c r="G26" s="12">
        <f t="shared" si="2"/>
        <v>0.12538226299694188</v>
      </c>
      <c r="H26" s="39">
        <v>60</v>
      </c>
      <c r="I26" s="12">
        <f t="shared" si="3"/>
        <v>9.1743119266055051E-2</v>
      </c>
      <c r="J26" s="14">
        <f t="shared" si="4"/>
        <v>654</v>
      </c>
      <c r="K26" s="1"/>
    </row>
    <row r="27" spans="1:11" ht="15" customHeight="1" thickBot="1">
      <c r="A27" s="5" t="s">
        <v>31</v>
      </c>
      <c r="B27" s="40">
        <v>140</v>
      </c>
      <c r="C27" s="12">
        <f t="shared" si="0"/>
        <v>9.2044707429322817E-2</v>
      </c>
      <c r="D27" s="39">
        <v>681</v>
      </c>
      <c r="E27" s="12">
        <f t="shared" si="1"/>
        <v>0.44773175542406313</v>
      </c>
      <c r="F27" s="39">
        <v>699</v>
      </c>
      <c r="G27" s="12">
        <f t="shared" si="2"/>
        <v>0.45956607495069035</v>
      </c>
      <c r="H27" s="39">
        <v>1</v>
      </c>
      <c r="I27" s="12">
        <v>0</v>
      </c>
      <c r="J27" s="14">
        <f t="shared" si="4"/>
        <v>1521</v>
      </c>
      <c r="K27" s="1"/>
    </row>
    <row r="28" spans="1:11" ht="12.75" customHeight="1" thickBot="1">
      <c r="A28" s="11" t="s">
        <v>0</v>
      </c>
      <c r="B28" s="16">
        <f>SUM(B5:B27)</f>
        <v>346380</v>
      </c>
      <c r="C28" s="17">
        <f t="shared" si="0"/>
        <v>0.68967027715833062</v>
      </c>
      <c r="D28" s="16">
        <f>SUM(D5:D27)</f>
        <v>89790</v>
      </c>
      <c r="E28" s="17">
        <f t="shared" si="1"/>
        <v>0.17877906976744187</v>
      </c>
      <c r="F28" s="16">
        <f>SUM(F5:F27)</f>
        <v>64383</v>
      </c>
      <c r="G28" s="17">
        <f t="shared" si="2"/>
        <v>0.12819170117871934</v>
      </c>
      <c r="H28" s="16">
        <f>SUM(H5:H27)</f>
        <v>1687</v>
      </c>
      <c r="I28" s="17">
        <f t="shared" si="3"/>
        <v>3.3589518955081236E-3</v>
      </c>
      <c r="J28" s="24">
        <f>SUM(J5:J27)</f>
        <v>502240</v>
      </c>
      <c r="K28" s="1"/>
    </row>
    <row r="29" spans="1:11">
      <c r="A29" s="6"/>
      <c r="B29" s="7"/>
      <c r="C29" s="7"/>
      <c r="D29" s="7"/>
      <c r="E29" s="7"/>
      <c r="F29" s="7"/>
      <c r="G29" s="7"/>
      <c r="H29" s="7"/>
      <c r="I29" s="7"/>
      <c r="J29" s="7"/>
      <c r="K29" s="1"/>
    </row>
    <row r="30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4.25">
      <c r="A31" s="21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4.25">
      <c r="A32" s="47" t="s">
        <v>37</v>
      </c>
      <c r="B32" s="47"/>
      <c r="C32" s="47"/>
      <c r="D32" s="47"/>
      <c r="E32" s="47"/>
      <c r="F32" s="47"/>
      <c r="G32" s="47"/>
      <c r="H32" s="47"/>
      <c r="I32" s="47"/>
      <c r="J32" s="47"/>
      <c r="K32" s="1"/>
    </row>
    <row r="33" spans="1:11" s="2" customFormat="1" ht="25.5" customHeight="1">
      <c r="A33" s="61" t="s">
        <v>49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1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  <c r="K34" s="1"/>
    </row>
    <row r="35" spans="1:11">
      <c r="A35" s="18"/>
      <c r="B35" s="18"/>
      <c r="C35" s="18"/>
      <c r="D35" s="18"/>
      <c r="E35" s="18"/>
      <c r="F35" s="18"/>
      <c r="G35" s="18"/>
      <c r="H35" s="18"/>
      <c r="I35" s="18"/>
      <c r="J35" s="19"/>
      <c r="K35" s="1"/>
    </row>
    <row r="36" spans="1:11">
      <c r="A36" s="18" t="s">
        <v>42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  <c r="K36" s="1"/>
    </row>
    <row r="37" spans="1:11">
      <c r="A37" s="20">
        <v>44140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  <c r="K37" s="1"/>
    </row>
  </sheetData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ageMargins left="0" right="0" top="0" bottom="0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opLeftCell="A19" workbookViewId="0">
      <selection activeCell="A32" sqref="A32:XFD32"/>
    </sheetView>
  </sheetViews>
  <sheetFormatPr defaultRowHeight="12.75"/>
  <cols>
    <col min="1" max="1" width="57" style="1" customWidth="1"/>
    <col min="2" max="2" width="11.28515625" style="1" customWidth="1"/>
    <col min="3" max="3" width="12" style="1" customWidth="1"/>
    <col min="4" max="10" width="9.85546875" style="1" customWidth="1"/>
    <col min="11" max="16384" width="9.140625" style="1"/>
  </cols>
  <sheetData>
    <row r="1" spans="1:10" ht="13.5" thickBot="1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 customHeight="1">
      <c r="A2" s="50" t="s">
        <v>5</v>
      </c>
      <c r="B2" s="53" t="s">
        <v>32</v>
      </c>
      <c r="C2" s="54"/>
      <c r="D2" s="54"/>
      <c r="E2" s="54"/>
      <c r="F2" s="54"/>
      <c r="G2" s="54"/>
      <c r="H2" s="54"/>
      <c r="I2" s="54"/>
      <c r="J2" s="55"/>
    </row>
    <row r="3" spans="1:10" ht="13.5" customHeight="1">
      <c r="A3" s="51"/>
      <c r="B3" s="56" t="s">
        <v>28</v>
      </c>
      <c r="C3" s="57"/>
      <c r="D3" s="58" t="s">
        <v>34</v>
      </c>
      <c r="E3" s="59"/>
      <c r="F3" s="58" t="s">
        <v>33</v>
      </c>
      <c r="G3" s="59"/>
      <c r="H3" s="60" t="s">
        <v>30</v>
      </c>
      <c r="I3" s="57"/>
      <c r="J3" s="3" t="s">
        <v>35</v>
      </c>
    </row>
    <row r="4" spans="1:10" ht="34.5" customHeight="1">
      <c r="A4" s="52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</row>
    <row r="5" spans="1:10" ht="15" customHeight="1">
      <c r="A5" s="4" t="s">
        <v>6</v>
      </c>
      <c r="B5" s="13"/>
      <c r="C5" s="12" t="e">
        <f>B5/J5</f>
        <v>#DIV/0!</v>
      </c>
      <c r="D5" s="13"/>
      <c r="E5" s="12" t="e">
        <f>D5/J5</f>
        <v>#DIV/0!</v>
      </c>
      <c r="F5" s="13"/>
      <c r="G5" s="12" t="e">
        <f>F5/J5</f>
        <v>#DIV/0!</v>
      </c>
      <c r="H5" s="13"/>
      <c r="I5" s="12" t="e">
        <f>H5/J5</f>
        <v>#DIV/0!</v>
      </c>
      <c r="J5" s="14">
        <f>B5+D5+F5+H5</f>
        <v>0</v>
      </c>
    </row>
    <row r="6" spans="1:10" ht="15" customHeight="1">
      <c r="A6" s="5" t="s">
        <v>7</v>
      </c>
      <c r="B6" s="13"/>
      <c r="C6" s="12" t="e">
        <f t="shared" ref="C6:C28" si="0">B6/J6</f>
        <v>#DIV/0!</v>
      </c>
      <c r="D6" s="13"/>
      <c r="E6" s="12" t="e">
        <f t="shared" ref="E6:E28" si="1">D6/J6</f>
        <v>#DIV/0!</v>
      </c>
      <c r="F6" s="13"/>
      <c r="G6" s="12" t="e">
        <f t="shared" ref="G6:G28" si="2">F6/J6</f>
        <v>#DIV/0!</v>
      </c>
      <c r="H6" s="13"/>
      <c r="I6" s="12" t="e">
        <f t="shared" ref="I6:I28" si="3">H6/J6</f>
        <v>#DIV/0!</v>
      </c>
      <c r="J6" s="14">
        <f t="shared" ref="J6:J27" si="4">B6+D6+F6+H6</f>
        <v>0</v>
      </c>
    </row>
    <row r="7" spans="1:10" ht="15" customHeight="1">
      <c r="A7" s="5" t="s">
        <v>8</v>
      </c>
      <c r="B7" s="13"/>
      <c r="C7" s="12" t="e">
        <f t="shared" si="0"/>
        <v>#DIV/0!</v>
      </c>
      <c r="D7" s="13"/>
      <c r="E7" s="12" t="e">
        <f t="shared" si="1"/>
        <v>#DIV/0!</v>
      </c>
      <c r="F7" s="13"/>
      <c r="G7" s="12" t="e">
        <f t="shared" si="2"/>
        <v>#DIV/0!</v>
      </c>
      <c r="H7" s="13"/>
      <c r="I7" s="12" t="e">
        <f t="shared" si="3"/>
        <v>#DIV/0!</v>
      </c>
      <c r="J7" s="14">
        <f t="shared" si="4"/>
        <v>0</v>
      </c>
    </row>
    <row r="8" spans="1:10" ht="25.5">
      <c r="A8" s="5" t="s">
        <v>9</v>
      </c>
      <c r="B8" s="13"/>
      <c r="C8" s="12" t="e">
        <f t="shared" si="0"/>
        <v>#DIV/0!</v>
      </c>
      <c r="D8" s="13"/>
      <c r="E8" s="12" t="e">
        <f t="shared" si="1"/>
        <v>#DIV/0!</v>
      </c>
      <c r="F8" s="13"/>
      <c r="G8" s="12" t="e">
        <f t="shared" si="2"/>
        <v>#DIV/0!</v>
      </c>
      <c r="H8" s="13"/>
      <c r="I8" s="12" t="e">
        <f t="shared" si="3"/>
        <v>#DIV/0!</v>
      </c>
      <c r="J8" s="14">
        <f t="shared" si="4"/>
        <v>0</v>
      </c>
    </row>
    <row r="9" spans="1:10" ht="25.5">
      <c r="A9" s="5" t="s">
        <v>10</v>
      </c>
      <c r="B9" s="13"/>
      <c r="C9" s="12" t="e">
        <f t="shared" si="0"/>
        <v>#DIV/0!</v>
      </c>
      <c r="D9" s="13"/>
      <c r="E9" s="12" t="e">
        <f t="shared" si="1"/>
        <v>#DIV/0!</v>
      </c>
      <c r="F9" s="13"/>
      <c r="G9" s="12" t="e">
        <f t="shared" si="2"/>
        <v>#DIV/0!</v>
      </c>
      <c r="H9" s="13"/>
      <c r="I9" s="12" t="e">
        <f t="shared" si="3"/>
        <v>#DIV/0!</v>
      </c>
      <c r="J9" s="14">
        <f t="shared" si="4"/>
        <v>0</v>
      </c>
    </row>
    <row r="10" spans="1:10" ht="15" customHeight="1">
      <c r="A10" s="5" t="s">
        <v>11</v>
      </c>
      <c r="B10" s="13"/>
      <c r="C10" s="12" t="e">
        <f t="shared" si="0"/>
        <v>#DIV/0!</v>
      </c>
      <c r="D10" s="13"/>
      <c r="E10" s="12" t="e">
        <f t="shared" si="1"/>
        <v>#DIV/0!</v>
      </c>
      <c r="F10" s="13"/>
      <c r="G10" s="12" t="e">
        <f t="shared" si="2"/>
        <v>#DIV/0!</v>
      </c>
      <c r="H10" s="13"/>
      <c r="I10" s="12" t="e">
        <f t="shared" si="3"/>
        <v>#DIV/0!</v>
      </c>
      <c r="J10" s="14">
        <f t="shared" si="4"/>
        <v>0</v>
      </c>
    </row>
    <row r="11" spans="1:10" ht="25.5">
      <c r="A11" s="5" t="s">
        <v>12</v>
      </c>
      <c r="B11" s="13"/>
      <c r="C11" s="12" t="e">
        <f t="shared" si="0"/>
        <v>#DIV/0!</v>
      </c>
      <c r="D11" s="13"/>
      <c r="E11" s="12" t="e">
        <f t="shared" si="1"/>
        <v>#DIV/0!</v>
      </c>
      <c r="F11" s="13"/>
      <c r="G11" s="12" t="e">
        <f t="shared" si="2"/>
        <v>#DIV/0!</v>
      </c>
      <c r="H11" s="13"/>
      <c r="I11" s="12" t="e">
        <f t="shared" si="3"/>
        <v>#DIV/0!</v>
      </c>
      <c r="J11" s="14">
        <f t="shared" si="4"/>
        <v>0</v>
      </c>
    </row>
    <row r="12" spans="1:10" ht="15" customHeight="1">
      <c r="A12" s="5" t="s">
        <v>13</v>
      </c>
      <c r="B12" s="13"/>
      <c r="C12" s="12" t="e">
        <f t="shared" si="0"/>
        <v>#DIV/0!</v>
      </c>
      <c r="D12" s="13"/>
      <c r="E12" s="12" t="e">
        <f t="shared" si="1"/>
        <v>#DIV/0!</v>
      </c>
      <c r="F12" s="13"/>
      <c r="G12" s="12" t="e">
        <f t="shared" si="2"/>
        <v>#DIV/0!</v>
      </c>
      <c r="H12" s="13"/>
      <c r="I12" s="12" t="e">
        <f t="shared" si="3"/>
        <v>#DIV/0!</v>
      </c>
      <c r="J12" s="14">
        <f t="shared" si="4"/>
        <v>0</v>
      </c>
    </row>
    <row r="13" spans="1:10" ht="15" customHeight="1">
      <c r="A13" s="5" t="s">
        <v>14</v>
      </c>
      <c r="B13" s="13"/>
      <c r="C13" s="12" t="e">
        <f t="shared" si="0"/>
        <v>#DIV/0!</v>
      </c>
      <c r="D13" s="13"/>
      <c r="E13" s="12" t="e">
        <f t="shared" si="1"/>
        <v>#DIV/0!</v>
      </c>
      <c r="F13" s="13"/>
      <c r="G13" s="12" t="e">
        <f t="shared" si="2"/>
        <v>#DIV/0!</v>
      </c>
      <c r="H13" s="13"/>
      <c r="I13" s="12" t="e">
        <f t="shared" si="3"/>
        <v>#DIV/0!</v>
      </c>
      <c r="J13" s="14">
        <f t="shared" si="4"/>
        <v>0</v>
      </c>
    </row>
    <row r="14" spans="1:10" ht="15" customHeight="1">
      <c r="A14" s="5" t="s">
        <v>15</v>
      </c>
      <c r="B14" s="13"/>
      <c r="C14" s="12" t="e">
        <f t="shared" si="0"/>
        <v>#DIV/0!</v>
      </c>
      <c r="D14" s="13"/>
      <c r="E14" s="12" t="e">
        <f t="shared" si="1"/>
        <v>#DIV/0!</v>
      </c>
      <c r="F14" s="13"/>
      <c r="G14" s="12" t="e">
        <f t="shared" si="2"/>
        <v>#DIV/0!</v>
      </c>
      <c r="H14" s="13"/>
      <c r="I14" s="12" t="e">
        <f t="shared" si="3"/>
        <v>#DIV/0!</v>
      </c>
      <c r="J14" s="14">
        <f t="shared" si="4"/>
        <v>0</v>
      </c>
    </row>
    <row r="15" spans="1:10" ht="15" customHeight="1">
      <c r="A15" s="5" t="s">
        <v>16</v>
      </c>
      <c r="B15" s="13"/>
      <c r="C15" s="12" t="e">
        <f t="shared" si="0"/>
        <v>#DIV/0!</v>
      </c>
      <c r="D15" s="13"/>
      <c r="E15" s="12" t="e">
        <f t="shared" si="1"/>
        <v>#DIV/0!</v>
      </c>
      <c r="F15" s="13"/>
      <c r="G15" s="12" t="e">
        <f t="shared" si="2"/>
        <v>#DIV/0!</v>
      </c>
      <c r="H15" s="13"/>
      <c r="I15" s="12" t="e">
        <f t="shared" si="3"/>
        <v>#DIV/0!</v>
      </c>
      <c r="J15" s="14">
        <f t="shared" si="4"/>
        <v>0</v>
      </c>
    </row>
    <row r="16" spans="1:10" ht="15" customHeight="1">
      <c r="A16" s="5" t="s">
        <v>17</v>
      </c>
      <c r="B16" s="13"/>
      <c r="C16" s="12" t="e">
        <f t="shared" si="0"/>
        <v>#DIV/0!</v>
      </c>
      <c r="D16" s="13"/>
      <c r="E16" s="12" t="e">
        <f t="shared" si="1"/>
        <v>#DIV/0!</v>
      </c>
      <c r="F16" s="13"/>
      <c r="G16" s="12" t="e">
        <f t="shared" si="2"/>
        <v>#DIV/0!</v>
      </c>
      <c r="H16" s="13"/>
      <c r="I16" s="12" t="e">
        <f t="shared" si="3"/>
        <v>#DIV/0!</v>
      </c>
      <c r="J16" s="14">
        <f t="shared" si="4"/>
        <v>0</v>
      </c>
    </row>
    <row r="17" spans="1:13" ht="15" customHeight="1">
      <c r="A17" s="5" t="s">
        <v>18</v>
      </c>
      <c r="B17" s="13"/>
      <c r="C17" s="12" t="e">
        <f t="shared" si="0"/>
        <v>#DIV/0!</v>
      </c>
      <c r="D17" s="13"/>
      <c r="E17" s="12" t="e">
        <f t="shared" si="1"/>
        <v>#DIV/0!</v>
      </c>
      <c r="F17" s="13"/>
      <c r="G17" s="12" t="e">
        <f t="shared" si="2"/>
        <v>#DIV/0!</v>
      </c>
      <c r="H17" s="13"/>
      <c r="I17" s="12" t="e">
        <f t="shared" si="3"/>
        <v>#DIV/0!</v>
      </c>
      <c r="J17" s="14">
        <f t="shared" si="4"/>
        <v>0</v>
      </c>
    </row>
    <row r="18" spans="1:13" ht="15" customHeight="1">
      <c r="A18" s="5" t="s">
        <v>19</v>
      </c>
      <c r="B18" s="13"/>
      <c r="C18" s="12" t="e">
        <f t="shared" si="0"/>
        <v>#DIV/0!</v>
      </c>
      <c r="D18" s="13"/>
      <c r="E18" s="12" t="e">
        <f t="shared" si="1"/>
        <v>#DIV/0!</v>
      </c>
      <c r="F18" s="13"/>
      <c r="G18" s="12" t="e">
        <f t="shared" si="2"/>
        <v>#DIV/0!</v>
      </c>
      <c r="H18" s="13"/>
      <c r="I18" s="12" t="e">
        <f t="shared" si="3"/>
        <v>#DIV/0!</v>
      </c>
      <c r="J18" s="14">
        <f t="shared" si="4"/>
        <v>0</v>
      </c>
    </row>
    <row r="19" spans="1:13" ht="15" customHeight="1">
      <c r="A19" s="5" t="s">
        <v>20</v>
      </c>
      <c r="B19" s="13"/>
      <c r="C19" s="12" t="e">
        <f t="shared" si="0"/>
        <v>#DIV/0!</v>
      </c>
      <c r="D19" s="13"/>
      <c r="E19" s="12" t="e">
        <f t="shared" si="1"/>
        <v>#DIV/0!</v>
      </c>
      <c r="F19" s="13"/>
      <c r="G19" s="12" t="e">
        <f t="shared" si="2"/>
        <v>#DIV/0!</v>
      </c>
      <c r="H19" s="13"/>
      <c r="I19" s="12" t="e">
        <f t="shared" si="3"/>
        <v>#DIV/0!</v>
      </c>
      <c r="J19" s="14">
        <f t="shared" si="4"/>
        <v>0</v>
      </c>
    </row>
    <row r="20" spans="1:13" ht="15" customHeight="1">
      <c r="A20" s="5" t="s">
        <v>21</v>
      </c>
      <c r="B20" s="13"/>
      <c r="C20" s="12" t="e">
        <f t="shared" si="0"/>
        <v>#DIV/0!</v>
      </c>
      <c r="D20" s="13"/>
      <c r="E20" s="12" t="e">
        <f t="shared" si="1"/>
        <v>#DIV/0!</v>
      </c>
      <c r="F20" s="13"/>
      <c r="G20" s="12" t="e">
        <f t="shared" si="2"/>
        <v>#DIV/0!</v>
      </c>
      <c r="H20" s="13"/>
      <c r="I20" s="12" t="e">
        <f t="shared" si="3"/>
        <v>#DIV/0!</v>
      </c>
      <c r="J20" s="14">
        <f t="shared" si="4"/>
        <v>0</v>
      </c>
    </row>
    <row r="21" spans="1:13" ht="15" customHeight="1">
      <c r="A21" s="5" t="s">
        <v>22</v>
      </c>
      <c r="B21" s="13"/>
      <c r="C21" s="12" t="e">
        <f t="shared" si="0"/>
        <v>#DIV/0!</v>
      </c>
      <c r="D21" s="13"/>
      <c r="E21" s="12" t="e">
        <f t="shared" si="1"/>
        <v>#DIV/0!</v>
      </c>
      <c r="F21" s="13"/>
      <c r="G21" s="12" t="e">
        <f t="shared" si="2"/>
        <v>#DIV/0!</v>
      </c>
      <c r="H21" s="13"/>
      <c r="I21" s="12" t="e">
        <f t="shared" si="3"/>
        <v>#DIV/0!</v>
      </c>
      <c r="J21" s="14">
        <f t="shared" si="4"/>
        <v>0</v>
      </c>
    </row>
    <row r="22" spans="1:13" ht="24" customHeight="1">
      <c r="A22" s="5" t="s">
        <v>23</v>
      </c>
      <c r="B22" s="13"/>
      <c r="C22" s="12" t="e">
        <f t="shared" si="0"/>
        <v>#DIV/0!</v>
      </c>
      <c r="D22" s="13"/>
      <c r="E22" s="12" t="e">
        <f t="shared" si="1"/>
        <v>#DIV/0!</v>
      </c>
      <c r="F22" s="13"/>
      <c r="G22" s="12" t="e">
        <f t="shared" si="2"/>
        <v>#DIV/0!</v>
      </c>
      <c r="H22" s="13"/>
      <c r="I22" s="12" t="e">
        <f t="shared" si="3"/>
        <v>#DIV/0!</v>
      </c>
      <c r="J22" s="14">
        <f t="shared" si="4"/>
        <v>0</v>
      </c>
    </row>
    <row r="23" spans="1:13" ht="15" customHeight="1">
      <c r="A23" s="5" t="s">
        <v>24</v>
      </c>
      <c r="B23" s="13"/>
      <c r="C23" s="12" t="e">
        <f t="shared" si="0"/>
        <v>#DIV/0!</v>
      </c>
      <c r="D23" s="13"/>
      <c r="E23" s="12" t="e">
        <f t="shared" si="1"/>
        <v>#DIV/0!</v>
      </c>
      <c r="F23" s="13"/>
      <c r="G23" s="12" t="e">
        <f t="shared" si="2"/>
        <v>#DIV/0!</v>
      </c>
      <c r="H23" s="13"/>
      <c r="I23" s="12" t="e">
        <f t="shared" si="3"/>
        <v>#DIV/0!</v>
      </c>
      <c r="J23" s="14">
        <f t="shared" si="4"/>
        <v>0</v>
      </c>
    </row>
    <row r="24" spans="1:13" ht="15" customHeight="1">
      <c r="A24" s="5" t="s">
        <v>25</v>
      </c>
      <c r="B24" s="13"/>
      <c r="C24" s="12" t="e">
        <f t="shared" si="0"/>
        <v>#DIV/0!</v>
      </c>
      <c r="D24" s="13"/>
      <c r="E24" s="12" t="e">
        <f t="shared" si="1"/>
        <v>#DIV/0!</v>
      </c>
      <c r="F24" s="13"/>
      <c r="G24" s="12" t="e">
        <f t="shared" si="2"/>
        <v>#DIV/0!</v>
      </c>
      <c r="H24" s="13"/>
      <c r="I24" s="12" t="e">
        <f t="shared" si="3"/>
        <v>#DIV/0!</v>
      </c>
      <c r="J24" s="14">
        <f t="shared" si="4"/>
        <v>0</v>
      </c>
    </row>
    <row r="25" spans="1:13" ht="15" customHeight="1">
      <c r="A25" s="5" t="s">
        <v>26</v>
      </c>
      <c r="B25" s="13"/>
      <c r="C25" s="12" t="e">
        <f t="shared" si="0"/>
        <v>#DIV/0!</v>
      </c>
      <c r="D25" s="13"/>
      <c r="E25" s="12" t="e">
        <f t="shared" si="1"/>
        <v>#DIV/0!</v>
      </c>
      <c r="F25" s="13"/>
      <c r="G25" s="12" t="e">
        <f t="shared" si="2"/>
        <v>#DIV/0!</v>
      </c>
      <c r="H25" s="13"/>
      <c r="I25" s="12" t="e">
        <f t="shared" si="3"/>
        <v>#DIV/0!</v>
      </c>
      <c r="J25" s="14">
        <f t="shared" si="4"/>
        <v>0</v>
      </c>
    </row>
    <row r="26" spans="1:13" ht="15" customHeight="1">
      <c r="A26" s="5" t="s">
        <v>27</v>
      </c>
      <c r="B26" s="13"/>
      <c r="C26" s="12" t="e">
        <f t="shared" si="0"/>
        <v>#DIV/0!</v>
      </c>
      <c r="D26" s="13"/>
      <c r="E26" s="12" t="e">
        <f t="shared" si="1"/>
        <v>#DIV/0!</v>
      </c>
      <c r="F26" s="13"/>
      <c r="G26" s="12" t="e">
        <f t="shared" si="2"/>
        <v>#DIV/0!</v>
      </c>
      <c r="H26" s="13"/>
      <c r="I26" s="12" t="e">
        <f t="shared" si="3"/>
        <v>#DIV/0!</v>
      </c>
      <c r="J26" s="14">
        <f t="shared" si="4"/>
        <v>0</v>
      </c>
    </row>
    <row r="27" spans="1:13" ht="15" customHeight="1" thickBot="1">
      <c r="A27" s="5" t="s">
        <v>31</v>
      </c>
      <c r="B27" s="23"/>
      <c r="C27" s="15" t="e">
        <f t="shared" si="0"/>
        <v>#DIV/0!</v>
      </c>
      <c r="D27" s="23"/>
      <c r="E27" s="15" t="e">
        <f t="shared" si="1"/>
        <v>#DIV/0!</v>
      </c>
      <c r="F27" s="23"/>
      <c r="G27" s="15" t="e">
        <f t="shared" si="2"/>
        <v>#DIV/0!</v>
      </c>
      <c r="H27" s="23"/>
      <c r="I27" s="15" t="e">
        <f t="shared" si="3"/>
        <v>#DIV/0!</v>
      </c>
      <c r="J27" s="14">
        <f t="shared" si="4"/>
        <v>0</v>
      </c>
    </row>
    <row r="28" spans="1:13" ht="12" customHeight="1" thickBot="1">
      <c r="A28" s="11" t="s">
        <v>0</v>
      </c>
      <c r="B28" s="25">
        <f>SUM(B5:B27)</f>
        <v>0</v>
      </c>
      <c r="C28" s="42" t="e">
        <f t="shared" si="0"/>
        <v>#DIV/0!</v>
      </c>
      <c r="D28" s="25">
        <f t="shared" ref="D28:J28" si="5">SUM(D5:D27)</f>
        <v>0</v>
      </c>
      <c r="E28" s="42" t="e">
        <f t="shared" si="1"/>
        <v>#DIV/0!</v>
      </c>
      <c r="F28" s="25">
        <f t="shared" si="5"/>
        <v>0</v>
      </c>
      <c r="G28" s="42" t="e">
        <f t="shared" si="2"/>
        <v>#DIV/0!</v>
      </c>
      <c r="H28" s="25">
        <f t="shared" si="5"/>
        <v>0</v>
      </c>
      <c r="I28" s="42" t="e">
        <f t="shared" si="3"/>
        <v>#DIV/0!</v>
      </c>
      <c r="J28" s="25">
        <f t="shared" si="5"/>
        <v>0</v>
      </c>
      <c r="M28" s="41"/>
    </row>
    <row r="29" spans="1:13" ht="7.5" customHeight="1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3" ht="14.25" customHeight="1">
      <c r="A30" s="21" t="s">
        <v>36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3" ht="15" customHeight="1">
      <c r="A31" s="47" t="s">
        <v>37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3" s="2" customFormat="1" ht="25.5" customHeight="1">
      <c r="A32" s="61" t="s">
        <v>47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>
      <c r="A33" s="18" t="s">
        <v>2</v>
      </c>
      <c r="B33" s="18"/>
      <c r="C33" s="18"/>
      <c r="D33" s="18"/>
      <c r="E33" s="18"/>
      <c r="F33" s="18"/>
      <c r="G33" s="18"/>
      <c r="H33" s="18"/>
      <c r="I33" s="18"/>
      <c r="J33" s="19"/>
    </row>
    <row r="34" spans="1:10" ht="6.75" customHeight="1">
      <c r="A34" s="18"/>
      <c r="B34" s="18"/>
      <c r="C34" s="18"/>
      <c r="D34" s="18"/>
      <c r="E34" s="18"/>
      <c r="F34" s="18"/>
      <c r="G34" s="18"/>
      <c r="H34" s="18"/>
      <c r="I34" s="18"/>
      <c r="J34" s="19"/>
    </row>
    <row r="35" spans="1:10">
      <c r="A35" s="18" t="s">
        <v>45</v>
      </c>
      <c r="B35" s="18"/>
      <c r="C35" s="18"/>
      <c r="D35" s="18"/>
      <c r="E35" s="18"/>
      <c r="F35" s="18"/>
      <c r="G35" s="18"/>
      <c r="H35" s="19" t="s">
        <v>3</v>
      </c>
      <c r="I35" s="18"/>
      <c r="J35" s="19"/>
    </row>
    <row r="36" spans="1:10">
      <c r="A36" s="20">
        <v>44118</v>
      </c>
      <c r="B36" s="18"/>
      <c r="C36" s="18"/>
      <c r="D36" s="18"/>
      <c r="E36" s="18"/>
      <c r="F36" s="18"/>
      <c r="G36" s="18"/>
      <c r="H36" s="19" t="s">
        <v>1</v>
      </c>
      <c r="I36" s="18"/>
      <c r="J36" s="19"/>
    </row>
    <row r="37" spans="1:10">
      <c r="A37" s="9"/>
      <c r="B37" s="2"/>
      <c r="C37" s="2"/>
      <c r="D37" s="2"/>
      <c r="E37" s="2"/>
      <c r="F37" s="2"/>
      <c r="G37" s="2"/>
      <c r="H37" s="8"/>
      <c r="I37" s="2"/>
      <c r="J37" s="8"/>
    </row>
  </sheetData>
  <mergeCells count="9">
    <mergeCell ref="A31:J31"/>
    <mergeCell ref="A32:J32"/>
    <mergeCell ref="A1:J1"/>
    <mergeCell ref="A2:A4"/>
    <mergeCell ref="B2:J2"/>
    <mergeCell ref="B3:C3"/>
    <mergeCell ref="D3:E3"/>
    <mergeCell ref="F3:G3"/>
    <mergeCell ref="H3:I3"/>
  </mergeCells>
  <pageMargins left="0.7" right="0.7" top="0.75" bottom="0.75" header="0.3" footer="0.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Ιανουάριος </vt:lpstr>
      <vt:lpstr>Απρίλιος</vt:lpstr>
      <vt:lpstr>Ιούλιος</vt:lpstr>
      <vt:lpstr>Οκτώβριος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2020-11-06T07:35:08Z</cp:lastPrinted>
  <dcterms:created xsi:type="dcterms:W3CDTF">2000-01-11T11:31:22Z</dcterms:created>
  <dcterms:modified xsi:type="dcterms:W3CDTF">2020-11-06T07:35:24Z</dcterms:modified>
</cp:coreProperties>
</file>