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5" firstSheet="2" activeTab="8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>
    <definedName name="_xlnm.Print_Area" localSheetId="5">'ΞΕΝ'!$A$1:$G$45</definedName>
  </definedNames>
  <calcPr fullCalcOnLoad="1"/>
</workbook>
</file>

<file path=xl/sharedStrings.xml><?xml version="1.0" encoding="utf-8"?>
<sst xmlns="http://schemas.openxmlformats.org/spreadsheetml/2006/main" count="231" uniqueCount="32">
  <si>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</si>
  <si>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</si>
  <si>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</si>
  <si>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</si>
  <si>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</si>
  <si>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</si>
  <si>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</si>
  <si>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</si>
  <si>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</si>
  <si>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</si>
  <si>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</si>
  <si>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</si>
  <si>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</si>
  <si>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</si>
  <si>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</si>
  <si>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Ποσοστό Αύξησης %</t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</si>
  <si>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</si>
  <si>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</si>
  <si>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</si>
  <si>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</si>
  <si>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-</t>
  </si>
  <si>
    <t>Ποσό  πληρωμής για επίδομα ανεργίας με τερματισμό απασχόλησης (€)</t>
  </si>
  <si>
    <t>Ποσό  πληρωμής για επίδομα ανεργίας με προσωρινή αναστολή (€)</t>
  </si>
  <si>
    <t>Σημείωση: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</si>
  <si>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1/11/20-31/3/21</t>
  </si>
  <si>
    <t xml:space="preserve">Σημειώσεις: </t>
  </si>
  <si>
    <t>1.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</si>
  <si>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2. Κατά την περίοδο 1/11/20-31/3/21, ο αριθμός των προσωρινών αναστολών είναι μηδενικός (εκτός στον τομέα της μεταποίησης) λόγω της συμμετοχής των εργοδοτών στα Ειδικά Σχέδια στήριξης που είχαν εφαρμοστεί για την αντιμετώπιση των επιπτώσεων του κορωνοΪού.</t>
  </si>
  <si>
    <t>Lay-off records for Hotel and relative (ΑΝΑ) by community for Y2020-2021</t>
  </si>
  <si>
    <t>1/11/21-31/3/22</t>
  </si>
  <si>
    <t>Lay-off records for Hotel and relative (ΞΕΝ) by community for Y2020-2021</t>
  </si>
  <si>
    <t>Lay-off records for Hotel and relative (Total) by community for Y2020-2021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</si>
</sst>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[$-408]dd\-mmm\-yy;@"/>
    <numFmt numFmtId="188" formatCode="[$-408]dddd\,\ d\ mmmm\ yyyy"/>
    <numFmt numFmtId="189" formatCode="[$-408]h:mm:ss\ am/pm"/>
    <numFmt numFmtId="190" formatCode="[$-809]dd\ mmmm\ yyyy"/>
    <numFmt numFmtId="191" formatCode="[$-408]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.5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7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7" fontId="9" fillId="0" borderId="0" xfId="0" applyNumberFormat="1" applyFont="1" applyAlignment="1">
      <alignment horizontal="left"/>
    </xf>
    <xf numFmtId="187" fontId="10" fillId="0" borderId="0" xfId="0" applyNumberFormat="1" applyFont="1" applyAlignment="1">
      <alignment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186" fontId="5" fillId="0" borderId="38" xfId="0" applyNumberFormat="1" applyFont="1" applyBorder="1" applyAlignment="1">
      <alignment horizontal="center"/>
    </xf>
    <xf numFmtId="0" fontId="5" fillId="0" borderId="10" xfId="53" applyFont="1" applyBorder="1" applyAlignment="1" applyProtection="1">
      <alignment horizontal="center" vertical="top" wrapText="1"/>
      <protection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/>
    </xf>
    <xf numFmtId="187" fontId="0" fillId="0" borderId="0" xfId="0" applyNumberFormat="1" applyFont="1" applyAlignment="1">
      <alignment horizontal="left"/>
    </xf>
    <xf numFmtId="191" fontId="0" fillId="0" borderId="0" xfId="0" applyNumberFormat="1" applyAlignment="1">
      <alignment horizontal="left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53" applyFont="1" applyBorder="1" applyAlignment="1" applyProtection="1">
      <alignment horizontal="center" vertical="top" wrapText="1"/>
      <protection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53" applyFont="1" applyBorder="1" applyAlignment="1" applyProtection="1">
      <alignment horizontal="center" vertical="top" wrapText="1"/>
      <protection/>
    </xf>
    <xf numFmtId="0" fontId="5" fillId="0" borderId="21" xfId="53" applyFont="1" applyBorder="1" applyAlignment="1" applyProtection="1">
      <alignment horizontal="center" vertical="top" wrapText="1"/>
      <protection/>
    </xf>
    <xf numFmtId="0" fontId="5" fillId="0" borderId="44" xfId="53" applyFont="1" applyBorder="1" applyAlignment="1" applyProtection="1">
      <alignment horizontal="center" vertical="top" wrapText="1"/>
      <protection/>
    </xf>
    <xf numFmtId="0" fontId="5" fillId="0" borderId="22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53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41" xfId="0" applyFont="1" applyFill="1" applyBorder="1" applyAlignment="1">
      <alignment horizontal="center" vertical="top" wrapText="1"/>
    </xf>
    <xf numFmtId="0" fontId="5" fillId="0" borderId="43" xfId="53" applyFont="1" applyFill="1" applyBorder="1" applyAlignment="1" applyProtection="1">
      <alignment horizontal="center" vertical="top" wrapText="1"/>
      <protection/>
    </xf>
    <xf numFmtId="0" fontId="5" fillId="0" borderId="21" xfId="53" applyFont="1" applyFill="1" applyBorder="1" applyAlignment="1" applyProtection="1">
      <alignment horizontal="center" vertical="top" wrapText="1"/>
      <protection/>
    </xf>
    <xf numFmtId="187" fontId="9" fillId="0" borderId="0" xfId="0" applyNumberFormat="1" applyFont="1" applyAlignment="1">
      <alignment horizontal="left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4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top" wrapText="1"/>
    </xf>
    <xf numFmtId="0" fontId="5" fillId="0" borderId="13" xfId="53" applyFont="1" applyBorder="1" applyAlignment="1" applyProtection="1">
      <alignment horizontal="center" vertical="top" wrapText="1"/>
      <protection/>
    </xf>
    <xf numFmtId="3" fontId="5" fillId="0" borderId="2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86" fontId="5" fillId="0" borderId="2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5" fillId="0" borderId="44" xfId="53" applyFont="1" applyFill="1" applyBorder="1" applyAlignment="1" applyProtection="1">
      <alignment horizontal="center" vertical="top" wrapText="1"/>
      <protection/>
    </xf>
    <xf numFmtId="0" fontId="5" fillId="0" borderId="22" xfId="53" applyFont="1" applyFill="1" applyBorder="1" applyAlignment="1" applyProtection="1">
      <alignment horizontal="center" vertical="top" wrapText="1"/>
      <protection/>
    </xf>
    <xf numFmtId="10" fontId="5" fillId="0" borderId="22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Fill="1" applyBorder="1" applyAlignment="1">
      <alignment horizontal="center" vertical="top" wrapText="1"/>
    </xf>
    <xf numFmtId="10" fontId="5" fillId="0" borderId="27" xfId="0" applyNumberFormat="1" applyFont="1" applyFill="1" applyBorder="1" applyAlignment="1">
      <alignment horizontal="center" vertical="top" wrapText="1"/>
    </xf>
    <xf numFmtId="10" fontId="4" fillId="0" borderId="32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175"/>
          <c:w val="0.854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60</c:v>
                </c:pt>
                <c:pt idx="1">
                  <c:v>11</c:v>
                </c:pt>
                <c:pt idx="2">
                  <c:v>109</c:v>
                </c:pt>
                <c:pt idx="3">
                  <c:v>1</c:v>
                </c:pt>
                <c:pt idx="4">
                  <c:v>181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5466</c:v>
                </c:pt>
                <c:pt idx="1">
                  <c:v>580</c:v>
                </c:pt>
                <c:pt idx="2">
                  <c:v>3475</c:v>
                </c:pt>
                <c:pt idx="3">
                  <c:v>36</c:v>
                </c:pt>
                <c:pt idx="4">
                  <c:v>9557</c:v>
                </c:pt>
              </c:numCache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775"/>
          <c:w val="0.11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175"/>
          <c:w val="0.854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100188</c:v>
                </c:pt>
                <c:pt idx="1">
                  <c:v>24212</c:v>
                </c:pt>
                <c:pt idx="2">
                  <c:v>225660</c:v>
                </c:pt>
                <c:pt idx="3">
                  <c:v>2074</c:v>
                </c:pt>
                <c:pt idx="4">
                  <c:v>352134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13755282</c:v>
                </c:pt>
                <c:pt idx="1">
                  <c:v>841142</c:v>
                </c:pt>
                <c:pt idx="2">
                  <c:v>5525360</c:v>
                </c:pt>
                <c:pt idx="3">
                  <c:v>55104</c:v>
                </c:pt>
                <c:pt idx="4">
                  <c:v>20176888</c:v>
                </c:pt>
              </c:numCache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0925"/>
          <c:w val="0.11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40</c:v>
                </c:pt>
                <c:pt idx="1">
                  <c:v>9</c:v>
                </c:pt>
                <c:pt idx="2">
                  <c:v>105</c:v>
                </c:pt>
                <c:pt idx="3">
                  <c:v>1</c:v>
                </c:pt>
                <c:pt idx="4">
                  <c:v>155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373</c:v>
                </c:pt>
                <c:pt idx="1">
                  <c:v>50</c:v>
                </c:pt>
                <c:pt idx="2">
                  <c:v>575</c:v>
                </c:pt>
                <c:pt idx="3">
                  <c:v>15</c:v>
                </c:pt>
                <c:pt idx="4">
                  <c:v>1013</c:v>
                </c:pt>
              </c:numCache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114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875"/>
          <c:w val="0.85475"/>
          <c:h val="0.8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81916</c:v>
                </c:pt>
                <c:pt idx="1">
                  <c:v>22986</c:v>
                </c:pt>
                <c:pt idx="2">
                  <c:v>221992</c:v>
                </c:pt>
                <c:pt idx="3">
                  <c:v>2074</c:v>
                </c:pt>
                <c:pt idx="4">
                  <c:v>328968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700044</c:v>
                </c:pt>
                <c:pt idx="1">
                  <c:v>69302</c:v>
                </c:pt>
                <c:pt idx="2">
                  <c:v>887894</c:v>
                </c:pt>
                <c:pt idx="3">
                  <c:v>13866</c:v>
                </c:pt>
                <c:pt idx="4">
                  <c:v>1671106</c:v>
                </c:pt>
              </c:numCache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6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ΑΝΑ!$B$31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20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</c:numCache>
            </c:numRef>
          </c:val>
        </c:ser>
        <c:ser>
          <c:idx val="2"/>
          <c:order val="1"/>
          <c:tx>
            <c:strRef>
              <c:f>ΑΝΑ!$C$31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5093</c:v>
                </c:pt>
                <c:pt idx="1">
                  <c:v>530</c:v>
                </c:pt>
                <c:pt idx="2">
                  <c:v>2900</c:v>
                </c:pt>
                <c:pt idx="3">
                  <c:v>21</c:v>
                </c:pt>
                <c:pt idx="4">
                  <c:v>8544</c:v>
                </c:pt>
              </c:numCache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25"/>
          <c:w val="0.8332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ΑΝΑ!$E$31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18272</c:v>
                </c:pt>
                <c:pt idx="1">
                  <c:v>1226</c:v>
                </c:pt>
                <c:pt idx="2">
                  <c:v>3668</c:v>
                </c:pt>
                <c:pt idx="3">
                  <c:v>0</c:v>
                </c:pt>
                <c:pt idx="4">
                  <c:v>23166</c:v>
                </c:pt>
              </c:numCache>
            </c:numRef>
          </c:val>
        </c:ser>
        <c:ser>
          <c:idx val="2"/>
          <c:order val="1"/>
          <c:tx>
            <c:strRef>
              <c:f>ΑΝΑ!$F$31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13055238</c:v>
                </c:pt>
                <c:pt idx="1">
                  <c:v>771840</c:v>
                </c:pt>
                <c:pt idx="2">
                  <c:v>4637466</c:v>
                </c:pt>
                <c:pt idx="3">
                  <c:v>41238</c:v>
                </c:pt>
                <c:pt idx="4">
                  <c:v>18505782</c:v>
                </c:pt>
              </c:numCache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075"/>
          <c:w val="0.093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Chart 1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85" zoomScaleNormal="85" zoomScalePageLayoutView="0" workbookViewId="0" topLeftCell="A28">
      <selection activeCell="A40" sqref="A40:G40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4" max="4" width="11.7109375" style="0" hidden="1" customWidth="1"/>
    <col min="5" max="5" width="14.140625" style="0" customWidth="1"/>
    <col min="6" max="6" width="14.421875" style="0" customWidth="1"/>
    <col min="7" max="7" width="11.7109375" style="0" hidden="1" customWidth="1"/>
    <col min="8" max="8" width="13.28125" style="0" customWidth="1"/>
  </cols>
  <sheetData>
    <row r="1" spans="1:9" ht="84" customHeight="1">
      <c r="A1" s="97" t="s">
        <v>19</v>
      </c>
      <c r="B1" s="97"/>
      <c r="C1" s="97"/>
      <c r="D1" s="97"/>
      <c r="E1" s="97"/>
      <c r="F1" s="97"/>
      <c r="G1" s="97"/>
      <c r="H1" s="19"/>
      <c r="I1" s="19"/>
    </row>
    <row r="2" ht="15" customHeight="1">
      <c r="F2" s="1"/>
    </row>
    <row r="3" spans="1:7" ht="15" thickBot="1">
      <c r="A3" s="96" t="s">
        <v>0</v>
      </c>
      <c r="B3" s="96"/>
      <c r="C3" s="96"/>
      <c r="D3" s="96"/>
      <c r="E3" s="96"/>
      <c r="F3" s="96"/>
      <c r="G3" s="96"/>
    </row>
    <row r="4" spans="1:7" ht="31.5" customHeight="1">
      <c r="A4" s="86" t="s">
        <v>14</v>
      </c>
      <c r="B4" s="88" t="s">
        <v>9</v>
      </c>
      <c r="C4" s="88"/>
      <c r="D4" s="91" t="s">
        <v>15</v>
      </c>
      <c r="E4" s="89" t="s">
        <v>16</v>
      </c>
      <c r="F4" s="90"/>
      <c r="G4" s="93" t="s">
        <v>15</v>
      </c>
    </row>
    <row r="5" spans="1:7" ht="14.25" customHeight="1">
      <c r="A5" s="87"/>
      <c r="B5" s="75" t="s">
        <v>24</v>
      </c>
      <c r="C5" s="75" t="s">
        <v>29</v>
      </c>
      <c r="D5" s="92"/>
      <c r="E5" s="75" t="s">
        <v>24</v>
      </c>
      <c r="F5" s="75" t="s">
        <v>29</v>
      </c>
      <c r="G5" s="94"/>
    </row>
    <row r="6" spans="1:7" ht="15">
      <c r="A6" s="25" t="s">
        <v>11</v>
      </c>
      <c r="B6" s="26">
        <f>ΑΝΑ!B5+ΞΕΝ!B6</f>
        <v>17</v>
      </c>
      <c r="C6" s="27">
        <f>ΑΝΑ!C5+ΞΕΝ!C6</f>
        <v>4280</v>
      </c>
      <c r="D6" s="28">
        <f>C6/B6-1</f>
        <v>250.76470588235293</v>
      </c>
      <c r="E6" s="40">
        <f>ΑΝΑ!E5+ΞΕΝ!E6</f>
        <v>36492</v>
      </c>
      <c r="F6" s="27">
        <f>ΑΝΑ!F5+ΞΕΝ!F6</f>
        <v>10771502</v>
      </c>
      <c r="G6" s="29">
        <f>F6/E6-1</f>
        <v>294.1743395812781</v>
      </c>
    </row>
    <row r="7" spans="1:7" ht="15">
      <c r="A7" s="24" t="s">
        <v>10</v>
      </c>
      <c r="B7" s="26">
        <f>ΑΝΑ!B6+ΞΕΝ!B7</f>
        <v>3</v>
      </c>
      <c r="C7" s="27">
        <f>ΑΝΑ!C6+ΞΕΝ!C7</f>
        <v>469</v>
      </c>
      <c r="D7" s="17">
        <f>C7/B7-1</f>
        <v>155.33333333333334</v>
      </c>
      <c r="E7" s="40">
        <f>ΑΝΑ!E6+ΞΕΝ!E7</f>
        <v>11206</v>
      </c>
      <c r="F7" s="27">
        <f>ΑΝΑ!F6+ΞΕΝ!F7</f>
        <v>667724</v>
      </c>
      <c r="G7" s="18">
        <f>F7/E7-1</f>
        <v>58.58629305729074</v>
      </c>
    </row>
    <row r="8" spans="1:7" ht="15">
      <c r="A8" s="24" t="s">
        <v>12</v>
      </c>
      <c r="B8" s="26">
        <f>ΑΝΑ!B7+ΞΕΝ!B8</f>
        <v>50</v>
      </c>
      <c r="C8" s="27">
        <f>ΑΝΑ!C7+ΞΕΝ!C8</f>
        <v>2960</v>
      </c>
      <c r="D8" s="17">
        <f>C8/B8-1</f>
        <v>58.2</v>
      </c>
      <c r="E8" s="40">
        <f>ΑΝΑ!E7+ΞΕΝ!E8</f>
        <v>102668</v>
      </c>
      <c r="F8" s="27">
        <f>ΑΝΑ!F7+ΞΕΝ!F8</f>
        <v>4706468</v>
      </c>
      <c r="G8" s="18">
        <f>F8/E8-1</f>
        <v>44.84162543343593</v>
      </c>
    </row>
    <row r="9" spans="1:7" ht="15.75" thickBot="1">
      <c r="A9" s="30" t="s">
        <v>13</v>
      </c>
      <c r="B9" s="26">
        <f>ΑΝΑ!B8+ΞΕΝ!B9</f>
        <v>1</v>
      </c>
      <c r="C9" s="27">
        <f>ΑΝΑ!C8+ΞΕΝ!C9</f>
        <v>33</v>
      </c>
      <c r="D9" s="33">
        <f>C9/B9-1</f>
        <v>32</v>
      </c>
      <c r="E9" s="40">
        <f>ΑΝΑ!E8+ΞΕΝ!E9</f>
        <v>2074</v>
      </c>
      <c r="F9" s="27">
        <f>ΑΝΑ!F8+ΞΕΝ!F9</f>
        <v>53590</v>
      </c>
      <c r="G9" s="34">
        <f>F9/E9-1</f>
        <v>24.838958534233367</v>
      </c>
    </row>
    <row r="10" spans="1:7" ht="15" thickBot="1">
      <c r="A10" s="35" t="s">
        <v>7</v>
      </c>
      <c r="B10" s="36">
        <f>ΑΝΑ!B9+ΞΕΝ!B10</f>
        <v>71</v>
      </c>
      <c r="C10" s="37">
        <f>ΑΝΑ!C9+ΞΕΝ!C10</f>
        <v>7742</v>
      </c>
      <c r="D10" s="38">
        <f>C10/B10-1</f>
        <v>108.04225352112677</v>
      </c>
      <c r="E10" s="41">
        <f>SUM(E6:E9)</f>
        <v>152440</v>
      </c>
      <c r="F10" s="37">
        <f>ΑΝΑ!F9+ΞΕΝ!F10</f>
        <v>16199284</v>
      </c>
      <c r="G10" s="39">
        <f>F10/E10-1</f>
        <v>105.26662293361322</v>
      </c>
    </row>
    <row r="11" spans="6:7" ht="14.25" customHeight="1">
      <c r="F11" s="2"/>
      <c r="G11" s="14"/>
    </row>
    <row r="12" spans="1:7" ht="15" thickBot="1">
      <c r="A12" s="95" t="s">
        <v>1</v>
      </c>
      <c r="B12" s="95"/>
      <c r="C12" s="95"/>
      <c r="D12" s="95"/>
      <c r="E12" s="95"/>
      <c r="F12" s="95"/>
      <c r="G12" s="95"/>
    </row>
    <row r="13" spans="1:7" ht="31.5" customHeight="1">
      <c r="A13" s="86" t="s">
        <v>14</v>
      </c>
      <c r="B13" s="88" t="s">
        <v>9</v>
      </c>
      <c r="C13" s="88"/>
      <c r="D13" s="91" t="s">
        <v>15</v>
      </c>
      <c r="E13" s="89" t="s">
        <v>16</v>
      </c>
      <c r="F13" s="90"/>
      <c r="G13" s="93" t="s">
        <v>15</v>
      </c>
    </row>
    <row r="14" spans="1:7" ht="14.25" customHeight="1">
      <c r="A14" s="87"/>
      <c r="B14" s="75" t="s">
        <v>24</v>
      </c>
      <c r="C14" s="75" t="s">
        <v>29</v>
      </c>
      <c r="D14" s="92"/>
      <c r="E14" s="75" t="s">
        <v>24</v>
      </c>
      <c r="F14" s="75" t="s">
        <v>29</v>
      </c>
      <c r="G14" s="94"/>
    </row>
    <row r="15" spans="1:7" ht="15">
      <c r="A15" s="25" t="s">
        <v>11</v>
      </c>
      <c r="B15" s="26">
        <f>ΑΝΑ!B14+ΞΕΝ!B15</f>
        <v>22</v>
      </c>
      <c r="C15" s="27">
        <f>ΑΝΑ!C14+ΞΕΝ!C15</f>
        <v>660</v>
      </c>
      <c r="D15" s="28">
        <f>C15/B15-1</f>
        <v>29</v>
      </c>
      <c r="E15" s="27">
        <f>ΑΝΑ!E14+ΞΕΝ!E15</f>
        <v>44028</v>
      </c>
      <c r="F15" s="27">
        <f>ΑΝΑ!F14+ΞΕΝ!F15</f>
        <v>1668312</v>
      </c>
      <c r="G15" s="29">
        <f>F15/E15-1</f>
        <v>36.89206868356501</v>
      </c>
    </row>
    <row r="16" spans="1:7" ht="15">
      <c r="A16" s="24" t="s">
        <v>10</v>
      </c>
      <c r="B16" s="26">
        <f>ΑΝΑ!B15+ΞΕΝ!B16</f>
        <v>6</v>
      </c>
      <c r="C16" s="27">
        <f>ΑΝΑ!C15+ΞΕΝ!C16</f>
        <v>70</v>
      </c>
      <c r="D16" s="17">
        <f>C16/B16-1</f>
        <v>10.666666666666666</v>
      </c>
      <c r="E16" s="27">
        <f>ΑΝΑ!E15+ΞΕΝ!E16</f>
        <v>11780</v>
      </c>
      <c r="F16" s="27">
        <f>ΑΝΑ!F15+ΞΕΝ!F16</f>
        <v>87326</v>
      </c>
      <c r="G16" s="18">
        <f>F16/E16-1</f>
        <v>6.413073005093379</v>
      </c>
    </row>
    <row r="17" spans="1:7" ht="15">
      <c r="A17" s="24" t="s">
        <v>12</v>
      </c>
      <c r="B17" s="26">
        <f>ΑΝΑ!B16+ΞΕΝ!B17</f>
        <v>53</v>
      </c>
      <c r="C17" s="27">
        <f>ΑΝΑ!C16+ΞΕΝ!C17</f>
        <v>363</v>
      </c>
      <c r="D17" s="17">
        <f>C17/B17-1</f>
        <v>5.849056603773585</v>
      </c>
      <c r="E17" s="27">
        <f>ΑΝΑ!E16+ΞΕΝ!E17</f>
        <v>116652</v>
      </c>
      <c r="F17" s="27">
        <f>ΑΝΑ!F16+ΞΕΝ!F17</f>
        <v>552668</v>
      </c>
      <c r="G17" s="18">
        <f>F17/E17-1</f>
        <v>3.7377498885574187</v>
      </c>
    </row>
    <row r="18" spans="1:7" ht="15.75" thickBot="1">
      <c r="A18" s="30" t="s">
        <v>13</v>
      </c>
      <c r="B18" s="26">
        <f>ΑΝΑ!B17+ΞΕΝ!B18</f>
        <v>0</v>
      </c>
      <c r="C18" s="27">
        <f>ΑΝΑ!C17+ΞΕΝ!C18</f>
        <v>1</v>
      </c>
      <c r="D18" s="33" t="s">
        <v>20</v>
      </c>
      <c r="E18" s="27">
        <f>ΑΝΑ!E17+ΞΕΝ!E18</f>
        <v>0</v>
      </c>
      <c r="F18" s="27">
        <f>ΑΝΑ!F17+ΞΕΝ!F18</f>
        <v>318</v>
      </c>
      <c r="G18" s="34" t="s">
        <v>20</v>
      </c>
    </row>
    <row r="19" spans="1:7" ht="15" thickBot="1">
      <c r="A19" s="35" t="s">
        <v>7</v>
      </c>
      <c r="B19" s="36">
        <f>SUM(B15:B18)</f>
        <v>81</v>
      </c>
      <c r="C19" s="37">
        <f>ΑΝΑ!C18+ΞΕΝ!C19</f>
        <v>1094</v>
      </c>
      <c r="D19" s="38">
        <f>C19/B19-1</f>
        <v>12.506172839506172</v>
      </c>
      <c r="E19" s="37">
        <f>SUM(E15:E18)</f>
        <v>172460</v>
      </c>
      <c r="F19" s="37">
        <f>ΑΝΑ!F18+ΞΕΝ!F19</f>
        <v>2308624</v>
      </c>
      <c r="G19" s="39">
        <f>F19/E19-1</f>
        <v>12.386431636321467</v>
      </c>
    </row>
    <row r="20" spans="6:7" ht="15.75" customHeight="1">
      <c r="F20" s="7"/>
      <c r="G20" s="4"/>
    </row>
    <row r="21" spans="1:7" ht="15" thickBot="1">
      <c r="A21" s="95" t="s">
        <v>2</v>
      </c>
      <c r="B21" s="95"/>
      <c r="C21" s="95"/>
      <c r="D21" s="95"/>
      <c r="E21" s="95"/>
      <c r="F21" s="95"/>
      <c r="G21" s="95"/>
    </row>
    <row r="22" spans="1:7" ht="31.5" customHeight="1">
      <c r="A22" s="86" t="s">
        <v>14</v>
      </c>
      <c r="B22" s="88" t="s">
        <v>9</v>
      </c>
      <c r="C22" s="88"/>
      <c r="D22" s="91" t="s">
        <v>15</v>
      </c>
      <c r="E22" s="89" t="s">
        <v>16</v>
      </c>
      <c r="F22" s="90"/>
      <c r="G22" s="93" t="s">
        <v>15</v>
      </c>
    </row>
    <row r="23" spans="1:7" ht="14.25" customHeight="1">
      <c r="A23" s="87"/>
      <c r="B23" s="75" t="s">
        <v>24</v>
      </c>
      <c r="C23" s="75" t="s">
        <v>29</v>
      </c>
      <c r="D23" s="92"/>
      <c r="E23" s="75" t="s">
        <v>24</v>
      </c>
      <c r="F23" s="75" t="s">
        <v>29</v>
      </c>
      <c r="G23" s="94"/>
    </row>
    <row r="24" spans="1:7" ht="15">
      <c r="A24" s="25" t="s">
        <v>11</v>
      </c>
      <c r="B24" s="26">
        <f>ΑΝΑ!B23+ΞΕΝ!B24</f>
        <v>21</v>
      </c>
      <c r="C24" s="27">
        <f>ΑΝΑ!C23+ΞΕΝ!C24</f>
        <v>526</v>
      </c>
      <c r="D24" s="28">
        <f>C24/B24-1</f>
        <v>24.047619047619047</v>
      </c>
      <c r="E24" s="27">
        <f>ΑΝΑ!E23+ΞΕΝ!E24</f>
        <v>19668</v>
      </c>
      <c r="F24" s="27">
        <f>ΑΝΑ!F23+ΞΕΝ!F24</f>
        <v>1315468</v>
      </c>
      <c r="G24" s="29">
        <f>F24/E24-1</f>
        <v>65.88366890380313</v>
      </c>
    </row>
    <row r="25" spans="1:7" ht="15">
      <c r="A25" s="24" t="s">
        <v>10</v>
      </c>
      <c r="B25" s="26">
        <f>ΑΝΑ!B24+ΞΕΝ!B25</f>
        <v>2</v>
      </c>
      <c r="C25" s="27">
        <f>ΑΝΑ!C24+ΞΕΝ!C25</f>
        <v>41</v>
      </c>
      <c r="D25" s="17">
        <f>C25/B25-1</f>
        <v>19.5</v>
      </c>
      <c r="E25" s="27">
        <f>ΑΝΑ!E24+ΞΕΝ!E25</f>
        <v>1226</v>
      </c>
      <c r="F25" s="27">
        <f>ΑΝΑ!F24+ΞΕΝ!F25</f>
        <v>86092</v>
      </c>
      <c r="G25" s="18">
        <f>F25/E25-1</f>
        <v>69.22185970636215</v>
      </c>
    </row>
    <row r="26" spans="1:7" ht="15">
      <c r="A26" s="24" t="s">
        <v>12</v>
      </c>
      <c r="B26" s="26">
        <f>ΑΝΑ!B25+ΞΕΝ!B26</f>
        <v>6</v>
      </c>
      <c r="C26" s="27">
        <f>ΑΝΑ!C25+ΞΕΝ!C26</f>
        <v>152</v>
      </c>
      <c r="D26" s="17">
        <f>C26/B26-1</f>
        <v>24.333333333333332</v>
      </c>
      <c r="E26" s="27">
        <f>ΑΝΑ!E25+ΞΕΝ!E26</f>
        <v>6340</v>
      </c>
      <c r="F26" s="27">
        <f>ΑΝΑ!F25+ΞΕΝ!F26</f>
        <v>266224</v>
      </c>
      <c r="G26" s="18">
        <f>F26/E26-1</f>
        <v>40.991167192429025</v>
      </c>
    </row>
    <row r="27" spans="1:7" ht="15.75" thickBot="1">
      <c r="A27" s="30" t="s">
        <v>13</v>
      </c>
      <c r="B27" s="26">
        <f>ΑΝΑ!B26+ΞΕΝ!B27</f>
        <v>0</v>
      </c>
      <c r="C27" s="27">
        <f>ΑΝΑ!C26+ΞΕΝ!C27</f>
        <v>2</v>
      </c>
      <c r="D27" s="33" t="s">
        <v>20</v>
      </c>
      <c r="E27" s="27">
        <f>ΑΝΑ!E26+ΞΕΝ!E27</f>
        <v>0</v>
      </c>
      <c r="F27" s="27">
        <f>ΑΝΑ!F26+ΞΕΝ!F27</f>
        <v>1196</v>
      </c>
      <c r="G27" s="34" t="s">
        <v>20</v>
      </c>
    </row>
    <row r="28" spans="1:7" ht="15" thickBot="1">
      <c r="A28" s="35" t="s">
        <v>7</v>
      </c>
      <c r="B28" s="36">
        <f>SUM(B24:B27)</f>
        <v>29</v>
      </c>
      <c r="C28" s="37">
        <f>ΑΝΑ!C27+ΞΕΝ!C28</f>
        <v>721</v>
      </c>
      <c r="D28" s="38">
        <f>C28/B28-1</f>
        <v>23.862068965517242</v>
      </c>
      <c r="E28" s="37">
        <f>SUM(E24:E27)</f>
        <v>27234</v>
      </c>
      <c r="F28" s="37">
        <f>ΑΝΑ!F27+ΞΕΝ!F28</f>
        <v>1668980</v>
      </c>
      <c r="G28" s="39">
        <f>F28/E28-1</f>
        <v>60.28295512961739</v>
      </c>
    </row>
    <row r="29" spans="6:7" ht="15.75" customHeight="1">
      <c r="F29" s="9"/>
      <c r="G29" s="10"/>
    </row>
    <row r="30" spans="1:7" ht="15" thickBot="1">
      <c r="A30" s="96" t="s">
        <v>3</v>
      </c>
      <c r="B30" s="96"/>
      <c r="C30" s="96"/>
      <c r="D30" s="96"/>
      <c r="E30" s="96"/>
      <c r="F30" s="96"/>
      <c r="G30" s="96"/>
    </row>
    <row r="31" spans="1:7" ht="31.5" customHeight="1">
      <c r="A31" s="86" t="s">
        <v>14</v>
      </c>
      <c r="B31" s="88" t="s">
        <v>9</v>
      </c>
      <c r="C31" s="88"/>
      <c r="D31" s="91" t="s">
        <v>15</v>
      </c>
      <c r="E31" s="89" t="s">
        <v>16</v>
      </c>
      <c r="F31" s="90"/>
      <c r="G31" s="93" t="s">
        <v>15</v>
      </c>
    </row>
    <row r="32" spans="1:7" ht="14.25" customHeight="1">
      <c r="A32" s="87"/>
      <c r="B32" s="75" t="s">
        <v>24</v>
      </c>
      <c r="C32" s="75" t="s">
        <v>29</v>
      </c>
      <c r="D32" s="92"/>
      <c r="E32" s="75" t="s">
        <v>24</v>
      </c>
      <c r="F32" s="75" t="s">
        <v>29</v>
      </c>
      <c r="G32" s="94"/>
    </row>
    <row r="33" spans="1:7" ht="15">
      <c r="A33" s="25" t="s">
        <v>11</v>
      </c>
      <c r="B33" s="26">
        <f>ΑΝΑ!B32+ΞΕΝ!B33</f>
        <v>60</v>
      </c>
      <c r="C33" s="27">
        <f>ΑΝΑ!C32+ΞΕΝ!C33</f>
        <v>5466</v>
      </c>
      <c r="D33" s="28">
        <f>C33/B33-1</f>
        <v>90.1</v>
      </c>
      <c r="E33" s="43">
        <f>ΑΝΑ!E32+ΞΕΝ!E33</f>
        <v>100188</v>
      </c>
      <c r="F33" s="27">
        <f>ΑΝΑ!F32+ΞΕΝ!F33</f>
        <v>13755282</v>
      </c>
      <c r="G33" s="29">
        <f>F33/E33-1</f>
        <v>136.29470595280873</v>
      </c>
    </row>
    <row r="34" spans="1:7" ht="15">
      <c r="A34" s="24" t="s">
        <v>10</v>
      </c>
      <c r="B34" s="23">
        <f>ΑΝΑ!B33+ΞΕΝ!B34</f>
        <v>11</v>
      </c>
      <c r="C34" s="8">
        <f>ΑΝΑ!C33+ΞΕΝ!C34</f>
        <v>580</v>
      </c>
      <c r="D34" s="17">
        <f>C34/B34-1</f>
        <v>51.72727272727273</v>
      </c>
      <c r="E34" s="16">
        <f>ΑΝΑ!E33+ΞΕΝ!E34</f>
        <v>24212</v>
      </c>
      <c r="F34" s="8">
        <f>ΑΝΑ!F33+ΞΕΝ!F34</f>
        <v>841142</v>
      </c>
      <c r="G34" s="18">
        <f>F34/E34-1</f>
        <v>33.74070708739468</v>
      </c>
    </row>
    <row r="35" spans="1:7" ht="15">
      <c r="A35" s="24" t="s">
        <v>12</v>
      </c>
      <c r="B35" s="23">
        <f>ΑΝΑ!B34+ΞΕΝ!B35</f>
        <v>109</v>
      </c>
      <c r="C35" s="8">
        <f>ΑΝΑ!C34+ΞΕΝ!C35</f>
        <v>3475</v>
      </c>
      <c r="D35" s="17">
        <f>C35/B35-1</f>
        <v>30.880733944954127</v>
      </c>
      <c r="E35" s="16">
        <f>ΑΝΑ!E34+ΞΕΝ!E35</f>
        <v>225660</v>
      </c>
      <c r="F35" s="8">
        <f>ΑΝΑ!F34+ΞΕΝ!F35</f>
        <v>5525360</v>
      </c>
      <c r="G35" s="18">
        <f>F35/E35-1</f>
        <v>23.485331915270763</v>
      </c>
    </row>
    <row r="36" spans="1:7" ht="15.75" thickBot="1">
      <c r="A36" s="30" t="s">
        <v>13</v>
      </c>
      <c r="B36" s="31">
        <f>ΑΝΑ!B35+ΞΕΝ!B36</f>
        <v>1</v>
      </c>
      <c r="C36" s="32">
        <f>ΑΝΑ!C35+ΞΕΝ!C36</f>
        <v>36</v>
      </c>
      <c r="D36" s="33">
        <f>C36/B36-1</f>
        <v>35</v>
      </c>
      <c r="E36" s="47">
        <f>ΑΝΑ!E35+ΞΕΝ!E36</f>
        <v>2074</v>
      </c>
      <c r="F36" s="32">
        <f>ΑΝΑ!F35+ΞΕΝ!F36</f>
        <v>55104</v>
      </c>
      <c r="G36" s="34">
        <f>F36/E36-1</f>
        <v>25.568948891031823</v>
      </c>
    </row>
    <row r="37" spans="1:7" ht="16.5" customHeight="1" thickBot="1">
      <c r="A37" s="35" t="s">
        <v>7</v>
      </c>
      <c r="B37" s="36">
        <f>ΑΝΑ!B36+ΞΕΝ!B37</f>
        <v>181</v>
      </c>
      <c r="C37" s="37">
        <f>ΑΝΑ!C36+ΞΕΝ!C37</f>
        <v>9557</v>
      </c>
      <c r="D37" s="38">
        <f>C37/B37-1</f>
        <v>51.80110497237569</v>
      </c>
      <c r="E37" s="46">
        <f>ΑΝΑ!E36+ΞΕΝ!E37</f>
        <v>352134</v>
      </c>
      <c r="F37" s="37">
        <f>ΑΝΑ!F36+ΞΕΝ!F37</f>
        <v>20176888</v>
      </c>
      <c r="G37" s="39">
        <f>F37/E37-1</f>
        <v>56.29889189910659</v>
      </c>
    </row>
    <row r="38" spans="6:7" ht="14.25">
      <c r="F38" s="3"/>
      <c r="G38" s="13"/>
    </row>
    <row r="39" spans="1:9" ht="14.25">
      <c r="A39" s="99" t="s">
        <v>25</v>
      </c>
      <c r="B39" s="99"/>
      <c r="C39" s="99"/>
      <c r="D39" s="99"/>
      <c r="E39" s="99"/>
      <c r="F39" s="99"/>
      <c r="G39" s="99"/>
      <c r="H39" s="20"/>
      <c r="I39" s="20"/>
    </row>
    <row r="40" spans="1:9" ht="40.5" customHeight="1">
      <c r="A40" s="98" t="s">
        <v>26</v>
      </c>
      <c r="B40" s="98"/>
      <c r="C40" s="98"/>
      <c r="D40" s="98"/>
      <c r="E40" s="98"/>
      <c r="F40" s="98"/>
      <c r="G40" s="98"/>
      <c r="H40" s="20"/>
      <c r="I40" s="20"/>
    </row>
    <row r="41" spans="1:9" ht="51.75" customHeight="1">
      <c r="A41" s="98" t="s">
        <v>27</v>
      </c>
      <c r="B41" s="98"/>
      <c r="C41" s="98"/>
      <c r="D41" s="98"/>
      <c r="E41" s="98"/>
      <c r="F41" s="98"/>
      <c r="G41" s="98"/>
      <c r="H41" s="20"/>
      <c r="I41" s="20"/>
    </row>
    <row r="42" spans="1:7" ht="11.25" customHeight="1">
      <c r="A42" s="48"/>
      <c r="B42" s="48"/>
      <c r="C42" s="48"/>
      <c r="D42" s="48"/>
      <c r="E42" s="48"/>
      <c r="F42" s="48"/>
      <c r="G42" s="48"/>
    </row>
    <row r="43" spans="1:7" ht="12.75">
      <c r="A43" s="50" t="s">
        <v>31</v>
      </c>
      <c r="B43" s="49"/>
      <c r="C43" s="50"/>
      <c r="D43" s="50"/>
      <c r="E43" s="50"/>
      <c r="F43" s="50"/>
      <c r="G43" s="50"/>
    </row>
    <row r="44" spans="1:8" ht="12.75">
      <c r="A44" s="54"/>
      <c r="B44" s="55"/>
      <c r="C44" s="55"/>
      <c r="D44" s="51"/>
      <c r="E44" s="51"/>
      <c r="F44" s="50"/>
      <c r="G44" s="50"/>
      <c r="H44" s="6"/>
    </row>
    <row r="45" spans="1:9" ht="12.75">
      <c r="A45" s="50"/>
      <c r="B45" s="50"/>
      <c r="C45" s="50"/>
      <c r="D45" s="50"/>
      <c r="E45" s="85" t="s">
        <v>4</v>
      </c>
      <c r="F45" s="85"/>
      <c r="G45" s="85"/>
      <c r="I45" s="6"/>
    </row>
    <row r="46" spans="1:7" ht="12.75">
      <c r="A46" s="83">
        <v>44755</v>
      </c>
      <c r="B46" s="50"/>
      <c r="C46" s="50"/>
      <c r="D46" s="50"/>
      <c r="E46" s="85" t="s">
        <v>5</v>
      </c>
      <c r="F46" s="85"/>
      <c r="G46" s="85"/>
    </row>
  </sheetData>
  <sheetProtection/>
  <mergeCells count="30">
    <mergeCell ref="A40:G40"/>
    <mergeCell ref="A41:G41"/>
    <mergeCell ref="E31:F31"/>
    <mergeCell ref="G31:G32"/>
    <mergeCell ref="E22:F22"/>
    <mergeCell ref="G22:G23"/>
    <mergeCell ref="A30:G30"/>
    <mergeCell ref="B31:C31"/>
    <mergeCell ref="D31:D32"/>
    <mergeCell ref="A39:G39"/>
    <mergeCell ref="A3:G3"/>
    <mergeCell ref="A1:G1"/>
    <mergeCell ref="G13:G14"/>
    <mergeCell ref="A13:A14"/>
    <mergeCell ref="E45:G45"/>
    <mergeCell ref="B22:C22"/>
    <mergeCell ref="D22:D23"/>
    <mergeCell ref="A21:G21"/>
    <mergeCell ref="A22:A23"/>
    <mergeCell ref="A31:A32"/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28">
      <selection activeCell="A39" sqref="A39:G39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10.57421875" style="0" hidden="1" customWidth="1"/>
    <col min="5" max="5" width="13.7109375" style="0" customWidth="1"/>
    <col min="6" max="6" width="16.57421875" style="0" customWidth="1"/>
    <col min="7" max="7" width="10.140625" style="0" hidden="1" customWidth="1"/>
  </cols>
  <sheetData>
    <row r="1" spans="1:9" ht="62.25" customHeight="1">
      <c r="A1" s="97" t="s">
        <v>17</v>
      </c>
      <c r="B1" s="97"/>
      <c r="C1" s="97"/>
      <c r="D1" s="97"/>
      <c r="E1" s="97"/>
      <c r="F1" s="97"/>
      <c r="G1" s="97"/>
      <c r="H1" s="19"/>
      <c r="I1" s="19"/>
    </row>
    <row r="2" ht="12.75">
      <c r="F2" s="1"/>
    </row>
    <row r="3" spans="1:7" ht="15" thickBot="1">
      <c r="A3" s="96" t="s">
        <v>0</v>
      </c>
      <c r="B3" s="96"/>
      <c r="C3" s="96"/>
      <c r="D3" s="96"/>
      <c r="E3" s="96"/>
      <c r="F3" s="96"/>
      <c r="G3" s="96"/>
    </row>
    <row r="4" spans="1:7" ht="45" customHeight="1">
      <c r="A4" s="86" t="s">
        <v>14</v>
      </c>
      <c r="B4" s="88" t="s">
        <v>8</v>
      </c>
      <c r="C4" s="88"/>
      <c r="D4" s="91" t="s">
        <v>15</v>
      </c>
      <c r="E4" s="89" t="s">
        <v>21</v>
      </c>
      <c r="F4" s="90"/>
      <c r="G4" s="93" t="s">
        <v>15</v>
      </c>
    </row>
    <row r="5" spans="1:7" ht="15" customHeight="1">
      <c r="A5" s="100"/>
      <c r="B5" s="75" t="s">
        <v>24</v>
      </c>
      <c r="C5" s="75" t="s">
        <v>29</v>
      </c>
      <c r="D5" s="92"/>
      <c r="E5" s="75" t="s">
        <v>24</v>
      </c>
      <c r="F5" s="75" t="s">
        <v>29</v>
      </c>
      <c r="G5" s="94"/>
    </row>
    <row r="6" spans="1:7" ht="15" customHeight="1">
      <c r="A6" s="25" t="s">
        <v>11</v>
      </c>
      <c r="B6" s="71">
        <v>17</v>
      </c>
      <c r="C6" s="71">
        <v>356</v>
      </c>
      <c r="D6" s="28">
        <f>C6/B6-1</f>
        <v>19.941176470588236</v>
      </c>
      <c r="E6" s="71">
        <v>36492</v>
      </c>
      <c r="F6" s="71">
        <v>673740</v>
      </c>
      <c r="G6" s="29">
        <f>F6/E6-1</f>
        <v>17.462676751068727</v>
      </c>
    </row>
    <row r="7" spans="1:7" ht="15" customHeight="1">
      <c r="A7" s="24" t="s">
        <v>10</v>
      </c>
      <c r="B7" s="71">
        <v>3</v>
      </c>
      <c r="C7" s="71">
        <v>47</v>
      </c>
      <c r="D7" s="28">
        <f>C7/B7-1</f>
        <v>14.666666666666666</v>
      </c>
      <c r="E7" s="71">
        <v>11206</v>
      </c>
      <c r="F7" s="71">
        <v>66380</v>
      </c>
      <c r="G7" s="29">
        <f>F7/E7-1</f>
        <v>4.923612350526503</v>
      </c>
    </row>
    <row r="8" spans="1:7" ht="15" customHeight="1">
      <c r="A8" s="24" t="s">
        <v>12</v>
      </c>
      <c r="B8" s="71">
        <v>50</v>
      </c>
      <c r="C8" s="71">
        <v>538</v>
      </c>
      <c r="D8" s="28">
        <f>C8/B8-1</f>
        <v>9.76</v>
      </c>
      <c r="E8" s="71">
        <v>102668</v>
      </c>
      <c r="F8" s="71">
        <v>842450</v>
      </c>
      <c r="G8" s="29">
        <f>F8/E8-1</f>
        <v>7.205575252269451</v>
      </c>
    </row>
    <row r="9" spans="1:7" ht="15" customHeight="1" thickBot="1">
      <c r="A9" s="30" t="s">
        <v>13</v>
      </c>
      <c r="B9" s="81">
        <v>1</v>
      </c>
      <c r="C9" s="81">
        <v>14</v>
      </c>
      <c r="D9" s="28">
        <f>C9/B9-1</f>
        <v>13</v>
      </c>
      <c r="E9" s="72">
        <v>2074</v>
      </c>
      <c r="F9" s="72">
        <v>13548</v>
      </c>
      <c r="G9" s="29">
        <f>F9/E9-1</f>
        <v>5.532304725168756</v>
      </c>
    </row>
    <row r="10" spans="1:7" ht="15" customHeight="1" thickBot="1">
      <c r="A10" s="35" t="s">
        <v>7</v>
      </c>
      <c r="B10" s="37">
        <f>SUM(B6:B9)</f>
        <v>71</v>
      </c>
      <c r="C10" s="37">
        <f>SUM(C6:C9)</f>
        <v>955</v>
      </c>
      <c r="D10" s="38">
        <f>C10/B10-1</f>
        <v>12.450704225352112</v>
      </c>
      <c r="E10" s="41">
        <f>SUM(E6:E9)</f>
        <v>152440</v>
      </c>
      <c r="F10" s="73">
        <f>SUM(F6:F9)</f>
        <v>1596118</v>
      </c>
      <c r="G10" s="39">
        <f>F10/E10-1</f>
        <v>9.470467069010759</v>
      </c>
    </row>
    <row r="11" ht="14.25">
      <c r="F11" s="2"/>
    </row>
    <row r="12" spans="1:7" ht="15" thickBot="1">
      <c r="A12" s="96" t="s">
        <v>1</v>
      </c>
      <c r="B12" s="96"/>
      <c r="C12" s="96"/>
      <c r="D12" s="96"/>
      <c r="E12" s="96"/>
      <c r="F12" s="96"/>
      <c r="G12" s="96"/>
    </row>
    <row r="13" spans="1:7" ht="45" customHeight="1">
      <c r="A13" s="86" t="s">
        <v>14</v>
      </c>
      <c r="B13" s="88" t="s">
        <v>8</v>
      </c>
      <c r="C13" s="88"/>
      <c r="D13" s="91" t="s">
        <v>15</v>
      </c>
      <c r="E13" s="89" t="s">
        <v>21</v>
      </c>
      <c r="F13" s="90"/>
      <c r="G13" s="93" t="s">
        <v>15</v>
      </c>
    </row>
    <row r="14" spans="1:7" ht="15" customHeight="1">
      <c r="A14" s="100"/>
      <c r="B14" s="75" t="s">
        <v>24</v>
      </c>
      <c r="C14" s="75" t="s">
        <v>29</v>
      </c>
      <c r="D14" s="92"/>
      <c r="E14" s="75" t="s">
        <v>24</v>
      </c>
      <c r="F14" s="75" t="s">
        <v>29</v>
      </c>
      <c r="G14" s="94"/>
    </row>
    <row r="15" spans="1:7" ht="15" customHeight="1">
      <c r="A15" s="25" t="s">
        <v>11</v>
      </c>
      <c r="B15" s="71">
        <v>22</v>
      </c>
      <c r="C15" s="71">
        <v>15</v>
      </c>
      <c r="D15" s="28">
        <f>C15/B15-1</f>
        <v>-0.31818181818181823</v>
      </c>
      <c r="E15" s="71">
        <v>44028</v>
      </c>
      <c r="F15" s="71">
        <v>23552</v>
      </c>
      <c r="G15" s="29">
        <f>F15/E15-1</f>
        <v>-0.465067684200963</v>
      </c>
    </row>
    <row r="16" spans="1:7" ht="15" customHeight="1">
      <c r="A16" s="24" t="s">
        <v>10</v>
      </c>
      <c r="B16" s="71">
        <v>6</v>
      </c>
      <c r="C16" s="71">
        <v>3</v>
      </c>
      <c r="D16" s="28">
        <f>C16/B16-1</f>
        <v>-0.5</v>
      </c>
      <c r="E16" s="71">
        <v>11780</v>
      </c>
      <c r="F16" s="71">
        <v>2922</v>
      </c>
      <c r="G16" s="29">
        <f>F16/E16-1</f>
        <v>-0.7519524617996605</v>
      </c>
    </row>
    <row r="17" spans="1:7" ht="15" customHeight="1">
      <c r="A17" s="24" t="s">
        <v>12</v>
      </c>
      <c r="B17" s="71">
        <v>53</v>
      </c>
      <c r="C17" s="71">
        <v>34</v>
      </c>
      <c r="D17" s="28">
        <f>C17/B17-1</f>
        <v>-0.3584905660377359</v>
      </c>
      <c r="E17" s="71">
        <v>116652</v>
      </c>
      <c r="F17" s="71">
        <v>38560</v>
      </c>
      <c r="G17" s="29">
        <f>F17/E17-1</f>
        <v>-0.6694441586942359</v>
      </c>
    </row>
    <row r="18" spans="1:7" ht="15" customHeight="1" thickBot="1">
      <c r="A18" s="30" t="s">
        <v>13</v>
      </c>
      <c r="B18" s="81">
        <v>0</v>
      </c>
      <c r="C18" s="81">
        <v>1</v>
      </c>
      <c r="D18" s="17" t="s">
        <v>20</v>
      </c>
      <c r="E18" s="71">
        <v>0</v>
      </c>
      <c r="F18" s="71">
        <v>318</v>
      </c>
      <c r="G18" s="18" t="s">
        <v>20</v>
      </c>
    </row>
    <row r="19" spans="1:7" ht="15" customHeight="1" thickBot="1">
      <c r="A19" s="35" t="s">
        <v>7</v>
      </c>
      <c r="B19" s="37">
        <f>SUM(B15:B18)</f>
        <v>81</v>
      </c>
      <c r="C19" s="37">
        <f>SUM(C15:C18)</f>
        <v>53</v>
      </c>
      <c r="D19" s="38">
        <f>C19/B19-1</f>
        <v>-0.345679012345679</v>
      </c>
      <c r="E19" s="37">
        <f>SUM(E15:E18)</f>
        <v>172460</v>
      </c>
      <c r="F19" s="37">
        <f>SUM(F15:F18)</f>
        <v>65352</v>
      </c>
      <c r="G19" s="39">
        <f>F19/E19-1</f>
        <v>-0.6210599559318103</v>
      </c>
    </row>
    <row r="20" spans="6:7" ht="15">
      <c r="F20" s="7"/>
      <c r="G20" s="4"/>
    </row>
    <row r="21" spans="1:7" ht="15" thickBot="1">
      <c r="A21" s="95" t="s">
        <v>2</v>
      </c>
      <c r="B21" s="95"/>
      <c r="C21" s="95"/>
      <c r="D21" s="95"/>
      <c r="E21" s="95"/>
      <c r="F21" s="95"/>
      <c r="G21" s="95"/>
    </row>
    <row r="22" spans="1:7" ht="45" customHeight="1">
      <c r="A22" s="86" t="s">
        <v>14</v>
      </c>
      <c r="B22" s="88" t="s">
        <v>8</v>
      </c>
      <c r="C22" s="88"/>
      <c r="D22" s="91" t="s">
        <v>15</v>
      </c>
      <c r="E22" s="89" t="s">
        <v>21</v>
      </c>
      <c r="F22" s="90"/>
      <c r="G22" s="93" t="s">
        <v>15</v>
      </c>
    </row>
    <row r="23" spans="1:7" ht="15" customHeight="1">
      <c r="A23" s="100"/>
      <c r="B23" s="75" t="s">
        <v>24</v>
      </c>
      <c r="C23" s="75" t="s">
        <v>29</v>
      </c>
      <c r="D23" s="101"/>
      <c r="E23" s="75" t="s">
        <v>24</v>
      </c>
      <c r="F23" s="75" t="s">
        <v>29</v>
      </c>
      <c r="G23" s="94"/>
    </row>
    <row r="24" spans="1:7" ht="15" customHeight="1">
      <c r="A24" s="25" t="s">
        <v>11</v>
      </c>
      <c r="B24" s="71">
        <v>1</v>
      </c>
      <c r="C24" s="71">
        <v>2</v>
      </c>
      <c r="D24" s="28">
        <f>C24/B24-1</f>
        <v>1</v>
      </c>
      <c r="E24" s="71">
        <v>1396</v>
      </c>
      <c r="F24" s="71">
        <v>2752</v>
      </c>
      <c r="G24" s="29">
        <f>F24/E24-1</f>
        <v>0.9713467048710602</v>
      </c>
    </row>
    <row r="25" spans="1:7" ht="15" customHeight="1">
      <c r="A25" s="24" t="s">
        <v>10</v>
      </c>
      <c r="B25" s="71">
        <v>0</v>
      </c>
      <c r="C25" s="71">
        <v>0</v>
      </c>
      <c r="D25" s="28" t="s">
        <v>20</v>
      </c>
      <c r="E25" s="71">
        <v>0</v>
      </c>
      <c r="F25" s="71">
        <v>0</v>
      </c>
      <c r="G25" s="29" t="s">
        <v>20</v>
      </c>
    </row>
    <row r="26" spans="1:7" ht="15" customHeight="1">
      <c r="A26" s="24" t="s">
        <v>12</v>
      </c>
      <c r="B26" s="71">
        <v>2</v>
      </c>
      <c r="C26" s="71">
        <v>3</v>
      </c>
      <c r="D26" s="28">
        <f>C26/B26-1</f>
        <v>0.5</v>
      </c>
      <c r="E26" s="71">
        <v>2672</v>
      </c>
      <c r="F26" s="71">
        <v>6884</v>
      </c>
      <c r="G26" s="29">
        <f>F26/E26-1</f>
        <v>1.5763473053892216</v>
      </c>
    </row>
    <row r="27" spans="1:7" ht="15" customHeight="1" thickBot="1">
      <c r="A27" s="30" t="s">
        <v>13</v>
      </c>
      <c r="B27" s="81">
        <v>0</v>
      </c>
      <c r="C27" s="81">
        <v>0</v>
      </c>
      <c r="D27" s="17" t="s">
        <v>20</v>
      </c>
      <c r="E27" s="72">
        <v>0</v>
      </c>
      <c r="F27" s="72">
        <v>0</v>
      </c>
      <c r="G27" s="18" t="s">
        <v>20</v>
      </c>
    </row>
    <row r="28" spans="1:7" ht="15" customHeight="1" thickBot="1">
      <c r="A28" s="35" t="s">
        <v>7</v>
      </c>
      <c r="B28" s="37">
        <f>SUM(B24:B27)</f>
        <v>3</v>
      </c>
      <c r="C28" s="37">
        <f>SUM(C24:C27)</f>
        <v>5</v>
      </c>
      <c r="D28" s="38">
        <f>C28/B28-1</f>
        <v>0.6666666666666667</v>
      </c>
      <c r="E28" s="46">
        <f>SUM(E24:E27)</f>
        <v>4068</v>
      </c>
      <c r="F28" s="73">
        <f>SUM(F24:F27)</f>
        <v>9636</v>
      </c>
      <c r="G28" s="39">
        <f>F28/E28-1</f>
        <v>1.3687315634218291</v>
      </c>
    </row>
    <row r="29" spans="6:7" ht="15">
      <c r="F29" s="11"/>
      <c r="G29" s="12"/>
    </row>
    <row r="30" spans="1:7" ht="15" thickBot="1">
      <c r="A30" s="96" t="s">
        <v>3</v>
      </c>
      <c r="B30" s="96"/>
      <c r="C30" s="96"/>
      <c r="D30" s="96"/>
      <c r="E30" s="96"/>
      <c r="F30" s="96"/>
      <c r="G30" s="96"/>
    </row>
    <row r="31" spans="1:7" ht="45" customHeight="1">
      <c r="A31" s="86" t="s">
        <v>14</v>
      </c>
      <c r="B31" s="88" t="s">
        <v>8</v>
      </c>
      <c r="C31" s="88"/>
      <c r="D31" s="91" t="s">
        <v>15</v>
      </c>
      <c r="E31" s="89" t="s">
        <v>21</v>
      </c>
      <c r="F31" s="90"/>
      <c r="G31" s="93" t="s">
        <v>15</v>
      </c>
    </row>
    <row r="32" spans="1:7" ht="15" customHeight="1">
      <c r="A32" s="100"/>
      <c r="B32" s="75" t="s">
        <v>24</v>
      </c>
      <c r="C32" s="75" t="s">
        <v>29</v>
      </c>
      <c r="D32" s="101"/>
      <c r="E32" s="75" t="s">
        <v>24</v>
      </c>
      <c r="F32" s="75" t="s">
        <v>29</v>
      </c>
      <c r="G32" s="94"/>
    </row>
    <row r="33" spans="1:7" ht="15" customHeight="1">
      <c r="A33" s="25" t="s">
        <v>11</v>
      </c>
      <c r="B33" s="26">
        <f aca="true" t="shared" si="0" ref="B33:C36">B6+B15+B24</f>
        <v>40</v>
      </c>
      <c r="C33" s="26">
        <f t="shared" si="0"/>
        <v>373</v>
      </c>
      <c r="D33" s="28">
        <f>C33/B33-1</f>
        <v>8.325</v>
      </c>
      <c r="E33" s="8">
        <f aca="true" t="shared" si="1" ref="E33:F36">E6+E15+E24</f>
        <v>81916</v>
      </c>
      <c r="F33" s="8">
        <f t="shared" si="1"/>
        <v>700044</v>
      </c>
      <c r="G33" s="29">
        <f>F33/E33-1</f>
        <v>7.545876263489427</v>
      </c>
    </row>
    <row r="34" spans="1:7" ht="15" customHeight="1">
      <c r="A34" s="24" t="s">
        <v>10</v>
      </c>
      <c r="B34" s="26">
        <f t="shared" si="0"/>
        <v>9</v>
      </c>
      <c r="C34" s="26">
        <f t="shared" si="0"/>
        <v>50</v>
      </c>
      <c r="D34" s="17">
        <f>C34/B34-1</f>
        <v>4.555555555555555</v>
      </c>
      <c r="E34" s="8">
        <f t="shared" si="1"/>
        <v>22986</v>
      </c>
      <c r="F34" s="8">
        <f t="shared" si="1"/>
        <v>69302</v>
      </c>
      <c r="G34" s="18">
        <f>F34/E34-1</f>
        <v>2.0149656312538067</v>
      </c>
    </row>
    <row r="35" spans="1:7" ht="15" customHeight="1">
      <c r="A35" s="24" t="s">
        <v>12</v>
      </c>
      <c r="B35" s="26">
        <f t="shared" si="0"/>
        <v>105</v>
      </c>
      <c r="C35" s="26">
        <f t="shared" si="0"/>
        <v>575</v>
      </c>
      <c r="D35" s="17">
        <f>C35/B35-1</f>
        <v>4.476190476190476</v>
      </c>
      <c r="E35" s="8">
        <f t="shared" si="1"/>
        <v>221992</v>
      </c>
      <c r="F35" s="8">
        <f t="shared" si="1"/>
        <v>887894</v>
      </c>
      <c r="G35" s="18">
        <f>F35/E35-1</f>
        <v>2.999666654654222</v>
      </c>
    </row>
    <row r="36" spans="1:9" ht="15" customHeight="1" thickBot="1">
      <c r="A36" s="30" t="s">
        <v>13</v>
      </c>
      <c r="B36" s="26">
        <f t="shared" si="0"/>
        <v>1</v>
      </c>
      <c r="C36" s="26">
        <f t="shared" si="0"/>
        <v>15</v>
      </c>
      <c r="D36" s="33">
        <f>C36/B36-1</f>
        <v>14</v>
      </c>
      <c r="E36" s="8">
        <f t="shared" si="1"/>
        <v>2074</v>
      </c>
      <c r="F36" s="8">
        <f t="shared" si="1"/>
        <v>13866</v>
      </c>
      <c r="G36" s="34">
        <f>F36/E36-1</f>
        <v>5.685631629701061</v>
      </c>
      <c r="I36" s="14"/>
    </row>
    <row r="37" spans="1:7" ht="15" customHeight="1" thickBot="1">
      <c r="A37" s="35" t="s">
        <v>7</v>
      </c>
      <c r="B37" s="36">
        <f>SUM(B33:B36)</f>
        <v>155</v>
      </c>
      <c r="C37" s="37">
        <f>SUM(C33:C36)</f>
        <v>1013</v>
      </c>
      <c r="D37" s="38">
        <f>C37/B37-1</f>
        <v>5.535483870967742</v>
      </c>
      <c r="E37" s="41">
        <f>SUM(E33:E36)</f>
        <v>328968</v>
      </c>
      <c r="F37" s="37">
        <f>SUM(F33:F36)</f>
        <v>1671106</v>
      </c>
      <c r="G37" s="39">
        <f>F37/E37-1</f>
        <v>4.079843632207388</v>
      </c>
    </row>
    <row r="38" spans="1:9" ht="15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9" ht="38.25" customHeight="1">
      <c r="A39" s="99" t="s">
        <v>23</v>
      </c>
      <c r="B39" s="99"/>
      <c r="C39" s="99"/>
      <c r="D39" s="99"/>
      <c r="E39" s="99"/>
      <c r="F39" s="99"/>
      <c r="G39" s="99"/>
      <c r="H39" s="52"/>
      <c r="I39" s="20"/>
    </row>
    <row r="40" spans="1:9" ht="14.25" customHeight="1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customHeight="1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30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7" ht="12.75">
      <c r="A44" s="50"/>
      <c r="B44" s="50"/>
      <c r="C44" s="50"/>
      <c r="E44" s="85" t="s">
        <v>4</v>
      </c>
      <c r="F44" s="103"/>
      <c r="G44" s="103"/>
    </row>
    <row r="45" spans="1:7" ht="12.75">
      <c r="A45" s="83">
        <v>44755</v>
      </c>
      <c r="B45" s="54"/>
      <c r="C45" s="54"/>
      <c r="D45" s="54"/>
      <c r="E45" s="85" t="s">
        <v>5</v>
      </c>
      <c r="F45" s="103"/>
      <c r="G45" s="103"/>
    </row>
    <row r="46" spans="2:9" ht="12.75">
      <c r="B46" s="56"/>
      <c r="C46" s="56"/>
      <c r="D46" s="56"/>
      <c r="E46" s="56"/>
      <c r="F46" s="56"/>
      <c r="G46" s="56"/>
      <c r="H46" s="50"/>
      <c r="I46" s="6"/>
    </row>
    <row r="47" spans="1:8" ht="12.75">
      <c r="A47" s="57"/>
      <c r="B47" s="50"/>
      <c r="C47" s="50"/>
      <c r="D47" s="50"/>
      <c r="E47" s="85"/>
      <c r="F47" s="85"/>
      <c r="G47" s="85"/>
      <c r="H47" s="50"/>
    </row>
    <row r="48" spans="2:8" ht="12.75">
      <c r="B48" s="50"/>
      <c r="C48" s="50"/>
      <c r="D48" s="50"/>
      <c r="E48" s="50"/>
      <c r="F48" s="50"/>
      <c r="G48" s="50"/>
      <c r="H48" s="50"/>
    </row>
    <row r="53" ht="12.75">
      <c r="E53" s="50"/>
    </row>
  </sheetData>
  <sheetProtection/>
  <mergeCells count="30">
    <mergeCell ref="E45:G45"/>
    <mergeCell ref="E44:G44"/>
    <mergeCell ref="E22:F22"/>
    <mergeCell ref="D31:D32"/>
    <mergeCell ref="A30:G30"/>
    <mergeCell ref="E4:F4"/>
    <mergeCell ref="D4:D5"/>
    <mergeCell ref="G4:G5"/>
    <mergeCell ref="A4:A5"/>
    <mergeCell ref="G22:G23"/>
    <mergeCell ref="E47:G47"/>
    <mergeCell ref="A39:G39"/>
    <mergeCell ref="A22:A23"/>
    <mergeCell ref="A31:A32"/>
    <mergeCell ref="B31:C31"/>
    <mergeCell ref="E13:F13"/>
    <mergeCell ref="G31:G32"/>
    <mergeCell ref="A38:I38"/>
    <mergeCell ref="E31:F31"/>
    <mergeCell ref="B22:C22"/>
    <mergeCell ref="A1:G1"/>
    <mergeCell ref="A3:G3"/>
    <mergeCell ref="A13:A14"/>
    <mergeCell ref="A12:G12"/>
    <mergeCell ref="B4:C4"/>
    <mergeCell ref="D22:D23"/>
    <mergeCell ref="A21:G21"/>
    <mergeCell ref="G13:G14"/>
    <mergeCell ref="B13:C13"/>
    <mergeCell ref="D13:D14"/>
  </mergeCells>
  <printOptions/>
  <pageMargins left="0" right="0" top="0" bottom="0" header="0.5118110236220472" footer="0.5118110236220472"/>
  <pageSetup fitToWidth="0" fitToHeight="1"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PageLayoutView="0" workbookViewId="0" topLeftCell="A19">
      <selection activeCell="K39" sqref="K39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11.7109375" style="0" hidden="1" customWidth="1"/>
    <col min="5" max="5" width="16.28125" style="0" customWidth="1"/>
    <col min="6" max="6" width="15.421875" style="0" customWidth="1"/>
    <col min="7" max="7" width="11.7109375" style="0" hidden="1" customWidth="1"/>
    <col min="8" max="8" width="10.140625" style="0" bestFit="1" customWidth="1"/>
  </cols>
  <sheetData>
    <row r="1" spans="1:9" ht="63" customHeight="1">
      <c r="A1" s="97" t="s">
        <v>18</v>
      </c>
      <c r="B1" s="97"/>
      <c r="C1" s="97"/>
      <c r="D1" s="97"/>
      <c r="E1" s="97"/>
      <c r="F1" s="97"/>
      <c r="G1" s="97"/>
      <c r="H1" s="19"/>
      <c r="I1" s="19"/>
    </row>
    <row r="2" spans="1:7" ht="15" thickBot="1">
      <c r="A2" s="96" t="s">
        <v>0</v>
      </c>
      <c r="B2" s="96"/>
      <c r="C2" s="96"/>
      <c r="D2" s="96"/>
      <c r="E2" s="96"/>
      <c r="F2" s="96"/>
      <c r="G2" s="96"/>
    </row>
    <row r="3" spans="1:7" ht="43.5" customHeight="1">
      <c r="A3" s="86" t="s">
        <v>14</v>
      </c>
      <c r="B3" s="88" t="s">
        <v>6</v>
      </c>
      <c r="C3" s="88"/>
      <c r="D3" s="91" t="s">
        <v>15</v>
      </c>
      <c r="E3" s="89" t="s">
        <v>22</v>
      </c>
      <c r="F3" s="111"/>
      <c r="G3" s="93" t="s">
        <v>15</v>
      </c>
    </row>
    <row r="4" spans="1:7" ht="15.75" customHeight="1">
      <c r="A4" s="100"/>
      <c r="B4" s="75" t="s">
        <v>24</v>
      </c>
      <c r="C4" s="75" t="s">
        <v>29</v>
      </c>
      <c r="D4" s="92"/>
      <c r="E4" s="75" t="s">
        <v>24</v>
      </c>
      <c r="F4" s="112" t="s">
        <v>29</v>
      </c>
      <c r="G4" s="94"/>
    </row>
    <row r="5" spans="1:7" ht="15" customHeight="1">
      <c r="A5" s="42" t="s">
        <v>11</v>
      </c>
      <c r="B5" s="78">
        <v>0</v>
      </c>
      <c r="C5" s="78">
        <v>3924</v>
      </c>
      <c r="D5" s="17" t="s">
        <v>20</v>
      </c>
      <c r="E5" s="71">
        <v>0</v>
      </c>
      <c r="F5" s="119">
        <v>10097762</v>
      </c>
      <c r="G5" s="18" t="s">
        <v>20</v>
      </c>
    </row>
    <row r="6" spans="1:7" ht="15" customHeight="1">
      <c r="A6" s="22" t="s">
        <v>10</v>
      </c>
      <c r="B6" s="8">
        <v>0</v>
      </c>
      <c r="C6" s="8">
        <v>422</v>
      </c>
      <c r="D6" s="17" t="s">
        <v>20</v>
      </c>
      <c r="E6" s="71">
        <v>0</v>
      </c>
      <c r="F6" s="119">
        <v>601344</v>
      </c>
      <c r="G6" s="18" t="s">
        <v>20</v>
      </c>
    </row>
    <row r="7" spans="1:7" ht="15" customHeight="1">
      <c r="A7" s="22" t="s">
        <v>12</v>
      </c>
      <c r="B7" s="8">
        <v>0</v>
      </c>
      <c r="C7" s="8">
        <v>2422</v>
      </c>
      <c r="D7" s="17" t="s">
        <v>20</v>
      </c>
      <c r="E7" s="71">
        <v>0</v>
      </c>
      <c r="F7" s="119">
        <v>3864018</v>
      </c>
      <c r="G7" s="18" t="s">
        <v>20</v>
      </c>
    </row>
    <row r="8" spans="1:7" ht="15" customHeight="1" thickBot="1">
      <c r="A8" s="44" t="s">
        <v>13</v>
      </c>
      <c r="B8" s="32">
        <v>0</v>
      </c>
      <c r="C8" s="32">
        <v>19</v>
      </c>
      <c r="D8" s="17" t="s">
        <v>20</v>
      </c>
      <c r="E8" s="72">
        <v>0</v>
      </c>
      <c r="F8" s="115">
        <v>40042</v>
      </c>
      <c r="G8" s="18" t="s">
        <v>20</v>
      </c>
    </row>
    <row r="9" spans="1:7" ht="15" customHeight="1" thickBot="1">
      <c r="A9" s="45" t="s">
        <v>7</v>
      </c>
      <c r="B9" s="37">
        <f>SUM(B5:B8)</f>
        <v>0</v>
      </c>
      <c r="C9" s="37">
        <f>SUM(C5:C8)</f>
        <v>6787</v>
      </c>
      <c r="D9" s="38" t="s">
        <v>20</v>
      </c>
      <c r="E9" s="46">
        <f>SUM(E5:E8)</f>
        <v>0</v>
      </c>
      <c r="F9" s="120">
        <f>SUM(F5:F8)</f>
        <v>14603166</v>
      </c>
      <c r="G9" s="39" t="s">
        <v>20</v>
      </c>
    </row>
    <row r="10" ht="14.25">
      <c r="F10" s="2"/>
    </row>
    <row r="11" spans="1:7" ht="15" thickBot="1">
      <c r="A11" s="95" t="s">
        <v>1</v>
      </c>
      <c r="B11" s="95"/>
      <c r="C11" s="95"/>
      <c r="D11" s="95"/>
      <c r="E11" s="95"/>
      <c r="F11" s="95"/>
      <c r="G11" s="95"/>
    </row>
    <row r="12" spans="1:7" ht="43.5" customHeight="1">
      <c r="A12" s="86" t="s">
        <v>14</v>
      </c>
      <c r="B12" s="88" t="s">
        <v>6</v>
      </c>
      <c r="C12" s="88"/>
      <c r="D12" s="91" t="s">
        <v>15</v>
      </c>
      <c r="E12" s="89" t="s">
        <v>22</v>
      </c>
      <c r="F12" s="111"/>
      <c r="G12" s="93" t="s">
        <v>15</v>
      </c>
    </row>
    <row r="13" spans="1:7" ht="15.75" customHeight="1">
      <c r="A13" s="100"/>
      <c r="B13" s="75" t="s">
        <v>24</v>
      </c>
      <c r="C13" s="75" t="s">
        <v>29</v>
      </c>
      <c r="D13" s="92"/>
      <c r="E13" s="75" t="s">
        <v>24</v>
      </c>
      <c r="F13" s="112" t="s">
        <v>29</v>
      </c>
      <c r="G13" s="94"/>
    </row>
    <row r="14" spans="1:7" ht="15" customHeight="1">
      <c r="A14" s="42" t="s">
        <v>11</v>
      </c>
      <c r="B14" s="78">
        <v>0</v>
      </c>
      <c r="C14" s="78">
        <v>645</v>
      </c>
      <c r="D14" s="17" t="s">
        <v>20</v>
      </c>
      <c r="E14" s="76">
        <v>0</v>
      </c>
      <c r="F14" s="113">
        <v>1644760</v>
      </c>
      <c r="G14" s="18" t="s">
        <v>20</v>
      </c>
    </row>
    <row r="15" spans="1:7" ht="15" customHeight="1">
      <c r="A15" s="22" t="s">
        <v>10</v>
      </c>
      <c r="B15" s="8">
        <v>0</v>
      </c>
      <c r="C15" s="8">
        <v>67</v>
      </c>
      <c r="D15" s="17" t="s">
        <v>20</v>
      </c>
      <c r="E15" s="16">
        <v>0</v>
      </c>
      <c r="F15" s="114">
        <v>84404</v>
      </c>
      <c r="G15" s="18" t="s">
        <v>20</v>
      </c>
    </row>
    <row r="16" spans="1:7" ht="15" customHeight="1">
      <c r="A16" s="22" t="s">
        <v>12</v>
      </c>
      <c r="B16" s="8">
        <v>0</v>
      </c>
      <c r="C16" s="8">
        <v>329</v>
      </c>
      <c r="D16" s="17" t="s">
        <v>20</v>
      </c>
      <c r="E16" s="16">
        <v>0</v>
      </c>
      <c r="F16" s="114">
        <v>514108</v>
      </c>
      <c r="G16" s="18" t="s">
        <v>20</v>
      </c>
    </row>
    <row r="17" spans="1:7" ht="15" customHeight="1" thickBot="1">
      <c r="A17" s="44" t="s">
        <v>13</v>
      </c>
      <c r="B17" s="32">
        <v>0</v>
      </c>
      <c r="C17" s="32">
        <v>0</v>
      </c>
      <c r="D17" s="17" t="s">
        <v>20</v>
      </c>
      <c r="E17" s="77">
        <v>0</v>
      </c>
      <c r="F17" s="115">
        <v>0</v>
      </c>
      <c r="G17" s="18" t="s">
        <v>20</v>
      </c>
    </row>
    <row r="18" spans="1:7" ht="15" customHeight="1" thickBot="1">
      <c r="A18" s="45" t="s">
        <v>7</v>
      </c>
      <c r="B18" s="37">
        <f>SUM(B14:B17)</f>
        <v>0</v>
      </c>
      <c r="C18" s="37">
        <f>SUM(C14:C17)</f>
        <v>1041</v>
      </c>
      <c r="D18" s="38" t="s">
        <v>20</v>
      </c>
      <c r="E18" s="46">
        <f>SUM(E14:E17)</f>
        <v>0</v>
      </c>
      <c r="F18" s="116">
        <f>SUM(F14:F17)</f>
        <v>2243272</v>
      </c>
      <c r="G18" s="39" t="s">
        <v>20</v>
      </c>
    </row>
    <row r="19" spans="6:7" ht="15">
      <c r="F19" s="7"/>
      <c r="G19" s="4"/>
    </row>
    <row r="20" spans="1:7" ht="15" thickBot="1">
      <c r="A20" s="95" t="s">
        <v>2</v>
      </c>
      <c r="B20" s="95"/>
      <c r="C20" s="95"/>
      <c r="D20" s="95"/>
      <c r="E20" s="95"/>
      <c r="F20" s="95"/>
      <c r="G20" s="95"/>
    </row>
    <row r="21" spans="1:7" ht="43.5" customHeight="1">
      <c r="A21" s="86" t="s">
        <v>14</v>
      </c>
      <c r="B21" s="88" t="s">
        <v>6</v>
      </c>
      <c r="C21" s="88"/>
      <c r="D21" s="91" t="s">
        <v>15</v>
      </c>
      <c r="E21" s="89" t="s">
        <v>22</v>
      </c>
      <c r="F21" s="111"/>
      <c r="G21" s="93" t="s">
        <v>15</v>
      </c>
    </row>
    <row r="22" spans="1:7" ht="15.75" customHeight="1">
      <c r="A22" s="100"/>
      <c r="B22" s="75" t="s">
        <v>24</v>
      </c>
      <c r="C22" s="75" t="s">
        <v>29</v>
      </c>
      <c r="D22" s="92"/>
      <c r="E22" s="75" t="s">
        <v>24</v>
      </c>
      <c r="F22" s="112" t="s">
        <v>29</v>
      </c>
      <c r="G22" s="94"/>
    </row>
    <row r="23" spans="1:7" ht="15" customHeight="1">
      <c r="A23" s="25" t="s">
        <v>11</v>
      </c>
      <c r="B23" s="27">
        <v>20</v>
      </c>
      <c r="C23" s="27">
        <v>524</v>
      </c>
      <c r="D23" s="28">
        <f>C23/B23-1</f>
        <v>25.2</v>
      </c>
      <c r="E23" s="43">
        <v>18272</v>
      </c>
      <c r="F23" s="117">
        <v>1312716</v>
      </c>
      <c r="G23" s="29">
        <f>F23/E23-1</f>
        <v>70.84303852889667</v>
      </c>
    </row>
    <row r="24" spans="1:7" ht="15" customHeight="1">
      <c r="A24" s="24" t="s">
        <v>10</v>
      </c>
      <c r="B24" s="8">
        <v>2</v>
      </c>
      <c r="C24" s="8">
        <v>41</v>
      </c>
      <c r="D24" s="17">
        <f>C24/B24-1</f>
        <v>19.5</v>
      </c>
      <c r="E24" s="16">
        <v>1226</v>
      </c>
      <c r="F24" s="114">
        <v>86092</v>
      </c>
      <c r="G24" s="18">
        <f>F24/E24-1</f>
        <v>69.22185970636215</v>
      </c>
    </row>
    <row r="25" spans="1:7" ht="15" customHeight="1">
      <c r="A25" s="24" t="s">
        <v>12</v>
      </c>
      <c r="B25" s="8">
        <v>4</v>
      </c>
      <c r="C25" s="8">
        <v>149</v>
      </c>
      <c r="D25" s="17">
        <f>C25/B25-1</f>
        <v>36.25</v>
      </c>
      <c r="E25" s="16">
        <v>3668</v>
      </c>
      <c r="F25" s="114">
        <v>259340</v>
      </c>
      <c r="G25" s="18">
        <f>F25/E25-1</f>
        <v>69.70338058887677</v>
      </c>
    </row>
    <row r="26" spans="1:7" ht="15" customHeight="1" thickBot="1">
      <c r="A26" s="30" t="s">
        <v>13</v>
      </c>
      <c r="B26" s="32">
        <v>0</v>
      </c>
      <c r="C26" s="32">
        <v>2</v>
      </c>
      <c r="D26" s="33" t="s">
        <v>20</v>
      </c>
      <c r="E26" s="74">
        <v>0</v>
      </c>
      <c r="F26" s="118">
        <v>1196</v>
      </c>
      <c r="G26" s="34" t="s">
        <v>20</v>
      </c>
    </row>
    <row r="27" spans="1:7" ht="15" customHeight="1" thickBot="1">
      <c r="A27" s="35" t="s">
        <v>7</v>
      </c>
      <c r="B27" s="37">
        <f>SUM(B23:B26)</f>
        <v>26</v>
      </c>
      <c r="C27" s="37">
        <f>SUM(C23:C26)</f>
        <v>716</v>
      </c>
      <c r="D27" s="38">
        <f>C27/B27-1</f>
        <v>26.53846153846154</v>
      </c>
      <c r="E27" s="46">
        <f>SUM(E23:E26)</f>
        <v>23166</v>
      </c>
      <c r="F27" s="116">
        <f>SUM(F23:F26)</f>
        <v>1659344</v>
      </c>
      <c r="G27" s="39">
        <f>F27/E27-1</f>
        <v>70.6284209617543</v>
      </c>
    </row>
    <row r="28" spans="6:7" ht="14.25">
      <c r="F28" s="9"/>
      <c r="G28" s="10"/>
    </row>
    <row r="29" spans="1:7" ht="15" thickBot="1">
      <c r="A29" s="95" t="s">
        <v>3</v>
      </c>
      <c r="B29" s="95"/>
      <c r="C29" s="95"/>
      <c r="D29" s="95"/>
      <c r="E29" s="95"/>
      <c r="F29" s="95"/>
      <c r="G29" s="95"/>
    </row>
    <row r="30" spans="1:7" ht="43.5" customHeight="1">
      <c r="A30" s="109" t="s">
        <v>14</v>
      </c>
      <c r="B30" s="108" t="s">
        <v>6</v>
      </c>
      <c r="C30" s="108"/>
      <c r="D30" s="105" t="s">
        <v>15</v>
      </c>
      <c r="E30" s="104" t="s">
        <v>22</v>
      </c>
      <c r="F30" s="127"/>
      <c r="G30" s="121" t="s">
        <v>15</v>
      </c>
    </row>
    <row r="31" spans="1:7" ht="15.75" customHeight="1">
      <c r="A31" s="110"/>
      <c r="B31" s="75" t="s">
        <v>24</v>
      </c>
      <c r="C31" s="75" t="s">
        <v>29</v>
      </c>
      <c r="D31" s="106"/>
      <c r="E31" s="75" t="s">
        <v>24</v>
      </c>
      <c r="F31" s="112" t="s">
        <v>29</v>
      </c>
      <c r="G31" s="122"/>
    </row>
    <row r="32" spans="1:7" ht="15" customHeight="1">
      <c r="A32" s="58" t="s">
        <v>11</v>
      </c>
      <c r="B32" s="79">
        <f>B5+B14+B23</f>
        <v>20</v>
      </c>
      <c r="C32" s="79">
        <f>C5+C14+C23</f>
        <v>5093</v>
      </c>
      <c r="D32" s="59">
        <f>C32/B32-1</f>
        <v>253.65</v>
      </c>
      <c r="E32" s="60">
        <f aca="true" t="shared" si="0" ref="E32:F36">E5+E14+E23</f>
        <v>18272</v>
      </c>
      <c r="F32" s="128">
        <f t="shared" si="0"/>
        <v>13055238</v>
      </c>
      <c r="G32" s="123">
        <f>F32/E32-1</f>
        <v>713.4941987740806</v>
      </c>
    </row>
    <row r="33" spans="1:7" ht="15" customHeight="1">
      <c r="A33" s="61" t="s">
        <v>10</v>
      </c>
      <c r="B33" s="79">
        <f aca="true" t="shared" si="1" ref="B33:C35">B6+B15+B24</f>
        <v>2</v>
      </c>
      <c r="C33" s="79">
        <f t="shared" si="1"/>
        <v>530</v>
      </c>
      <c r="D33" s="62">
        <f>C33/B33-1</f>
        <v>264</v>
      </c>
      <c r="E33" s="63">
        <f t="shared" si="0"/>
        <v>1226</v>
      </c>
      <c r="F33" s="128">
        <f t="shared" si="0"/>
        <v>771840</v>
      </c>
      <c r="G33" s="124">
        <f>F33/E33-1</f>
        <v>628.5595432300163</v>
      </c>
    </row>
    <row r="34" spans="1:7" ht="15" customHeight="1">
      <c r="A34" s="61" t="s">
        <v>12</v>
      </c>
      <c r="B34" s="79">
        <f t="shared" si="1"/>
        <v>4</v>
      </c>
      <c r="C34" s="79">
        <f t="shared" si="1"/>
        <v>2900</v>
      </c>
      <c r="D34" s="62">
        <f>C34/B34-1</f>
        <v>724</v>
      </c>
      <c r="E34" s="63">
        <f t="shared" si="0"/>
        <v>3668</v>
      </c>
      <c r="F34" s="128">
        <f t="shared" si="0"/>
        <v>4637466</v>
      </c>
      <c r="G34" s="124">
        <f>F34/E34-1</f>
        <v>1263.303707742639</v>
      </c>
    </row>
    <row r="35" spans="1:7" ht="15" customHeight="1" thickBot="1">
      <c r="A35" s="64" t="s">
        <v>13</v>
      </c>
      <c r="B35" s="79">
        <f t="shared" si="1"/>
        <v>0</v>
      </c>
      <c r="C35" s="79">
        <f t="shared" si="1"/>
        <v>21</v>
      </c>
      <c r="D35" s="65"/>
      <c r="E35" s="66">
        <f t="shared" si="0"/>
        <v>0</v>
      </c>
      <c r="F35" s="128">
        <f t="shared" si="0"/>
        <v>41238</v>
      </c>
      <c r="G35" s="125"/>
    </row>
    <row r="36" spans="1:8" ht="15" customHeight="1" thickBot="1">
      <c r="A36" s="67" t="s">
        <v>7</v>
      </c>
      <c r="B36" s="80">
        <f>B9+B18+B27</f>
        <v>26</v>
      </c>
      <c r="C36" s="70">
        <f>C9+C18+C27</f>
        <v>8544</v>
      </c>
      <c r="D36" s="68">
        <f>C36/B36-1</f>
        <v>327.61538461538464</v>
      </c>
      <c r="E36" s="69">
        <f t="shared" si="0"/>
        <v>23166</v>
      </c>
      <c r="F36" s="129">
        <f t="shared" si="0"/>
        <v>18505782</v>
      </c>
      <c r="G36" s="126">
        <f>F36/E36-1</f>
        <v>797.8337218337218</v>
      </c>
      <c r="H36" s="14"/>
    </row>
    <row r="37" spans="6:7" ht="15">
      <c r="F37" s="7"/>
      <c r="G37" s="4"/>
    </row>
    <row r="38" spans="1:9" ht="14.25">
      <c r="A38" s="99" t="s">
        <v>25</v>
      </c>
      <c r="B38" s="99"/>
      <c r="C38" s="99"/>
      <c r="D38" s="99"/>
      <c r="E38" s="99"/>
      <c r="F38" s="99"/>
      <c r="G38" s="99"/>
      <c r="H38" s="20"/>
      <c r="I38" s="20"/>
    </row>
    <row r="39" spans="1:9" ht="39" customHeight="1">
      <c r="A39" s="98" t="s">
        <v>26</v>
      </c>
      <c r="B39" s="98"/>
      <c r="C39" s="98"/>
      <c r="D39" s="98"/>
      <c r="E39" s="98"/>
      <c r="F39" s="98"/>
      <c r="G39" s="98"/>
      <c r="H39" s="5"/>
      <c r="I39" s="5"/>
    </row>
    <row r="40" spans="1:9" ht="37.5" customHeight="1">
      <c r="A40" s="98" t="s">
        <v>27</v>
      </c>
      <c r="B40" s="98"/>
      <c r="C40" s="98"/>
      <c r="D40" s="98"/>
      <c r="E40" s="98"/>
      <c r="F40" s="98"/>
      <c r="G40" s="98"/>
      <c r="H40" s="5"/>
      <c r="I40" s="5"/>
    </row>
    <row r="41" spans="1:9" ht="12.75">
      <c r="A41" s="84"/>
      <c r="B41" s="84"/>
      <c r="C41" s="84"/>
      <c r="D41" s="84"/>
      <c r="E41" s="84"/>
      <c r="F41" s="84"/>
      <c r="G41" s="84"/>
      <c r="H41" s="5"/>
      <c r="I41" s="5"/>
    </row>
    <row r="42" spans="1:7" ht="12.75">
      <c r="A42" s="50" t="s">
        <v>28</v>
      </c>
      <c r="B42" s="50"/>
      <c r="C42" s="50"/>
      <c r="D42" s="50"/>
      <c r="E42" s="50"/>
      <c r="F42" s="50"/>
      <c r="G42" s="50"/>
    </row>
    <row r="43" spans="1:8" ht="12.75">
      <c r="A43" s="107"/>
      <c r="B43" s="107"/>
      <c r="C43" s="107"/>
      <c r="D43" s="51"/>
      <c r="E43" s="51"/>
      <c r="F43" s="85"/>
      <c r="G43" s="85"/>
      <c r="H43" s="6"/>
    </row>
    <row r="44" spans="1:9" ht="12.75">
      <c r="A44" s="50"/>
      <c r="B44" s="50"/>
      <c r="C44" s="50"/>
      <c r="D44" s="50"/>
      <c r="E44" s="85" t="s">
        <v>4</v>
      </c>
      <c r="F44" s="85"/>
      <c r="G44" s="85"/>
      <c r="I44" s="6"/>
    </row>
    <row r="45" spans="1:7" ht="12.75">
      <c r="A45" s="82">
        <v>44755</v>
      </c>
      <c r="B45" s="82"/>
      <c r="C45" s="82"/>
      <c r="D45" s="50"/>
      <c r="E45" s="85" t="s">
        <v>5</v>
      </c>
      <c r="F45" s="85"/>
      <c r="G45" s="85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1"/>
      <c r="B51" s="21"/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1:7" ht="12.75">
      <c r="A78" s="21"/>
      <c r="B78" s="21"/>
      <c r="C78" s="21"/>
      <c r="D78" s="21"/>
      <c r="E78" s="21"/>
      <c r="F78" s="21"/>
      <c r="G78" s="21"/>
    </row>
    <row r="79" spans="1:7" ht="12.75">
      <c r="A79" s="21"/>
      <c r="B79" s="21"/>
      <c r="C79" s="21"/>
      <c r="D79" s="21"/>
      <c r="E79" s="21"/>
      <c r="F79" s="21"/>
      <c r="G79" s="21"/>
    </row>
    <row r="80" spans="1:7" ht="12.75">
      <c r="A80" s="21"/>
      <c r="B80" s="21"/>
      <c r="C80" s="21"/>
      <c r="D80" s="21"/>
      <c r="E80" s="21"/>
      <c r="F80" s="21"/>
      <c r="G80" s="21"/>
    </row>
    <row r="81" spans="1:7" ht="12.75">
      <c r="A81" s="21"/>
      <c r="B81" s="21"/>
      <c r="C81" s="21"/>
      <c r="D81" s="21"/>
      <c r="E81" s="21"/>
      <c r="F81" s="21"/>
      <c r="G81" s="21"/>
    </row>
    <row r="82" spans="1:7" ht="12.75">
      <c r="A82" s="21"/>
      <c r="B82" s="21"/>
      <c r="C82" s="21"/>
      <c r="D82" s="21"/>
      <c r="E82" s="21"/>
      <c r="F82" s="21"/>
      <c r="G82" s="21"/>
    </row>
    <row r="83" spans="1:7" ht="12.75">
      <c r="A83" s="21"/>
      <c r="B83" s="21"/>
      <c r="C83" s="21"/>
      <c r="D83" s="21"/>
      <c r="E83" s="21"/>
      <c r="F83" s="21"/>
      <c r="G83" s="21"/>
    </row>
    <row r="84" spans="1:7" ht="12.75">
      <c r="A84" s="21"/>
      <c r="B84" s="21"/>
      <c r="C84" s="21"/>
      <c r="D84" s="21"/>
      <c r="E84" s="21"/>
      <c r="F84" s="21"/>
      <c r="G84" s="21"/>
    </row>
    <row r="85" spans="1:7" ht="12.75">
      <c r="A85" s="21"/>
      <c r="B85" s="21"/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7" ht="12.75">
      <c r="A87" s="21"/>
      <c r="B87" s="21"/>
      <c r="C87" s="21"/>
      <c r="D87" s="21"/>
      <c r="E87" s="21"/>
      <c r="F87" s="21"/>
      <c r="G87" s="21"/>
    </row>
    <row r="88" spans="1:7" ht="12.75">
      <c r="A88" s="21"/>
      <c r="B88" s="21"/>
      <c r="C88" s="21"/>
      <c r="D88" s="21"/>
      <c r="E88" s="21"/>
      <c r="F88" s="21"/>
      <c r="G88" s="21"/>
    </row>
    <row r="89" spans="1:7" ht="12.75">
      <c r="A89" s="21"/>
      <c r="B89" s="21"/>
      <c r="C89" s="21"/>
      <c r="D89" s="21"/>
      <c r="E89" s="21"/>
      <c r="F89" s="21"/>
      <c r="G89" s="21"/>
    </row>
    <row r="90" spans="1:7" ht="12.75">
      <c r="A90" s="21"/>
      <c r="B90" s="21"/>
      <c r="C90" s="21"/>
      <c r="D90" s="21"/>
      <c r="E90" s="21"/>
      <c r="F90" s="21"/>
      <c r="G90" s="21"/>
    </row>
    <row r="91" spans="1:7" ht="12.75">
      <c r="A91" s="21"/>
      <c r="B91" s="21"/>
      <c r="C91" s="21"/>
      <c r="D91" s="21"/>
      <c r="E91" s="21"/>
      <c r="F91" s="21"/>
      <c r="G91" s="21"/>
    </row>
    <row r="92" spans="1:7" ht="12.75">
      <c r="A92" s="21"/>
      <c r="B92" s="21"/>
      <c r="C92" s="21"/>
      <c r="D92" s="21"/>
      <c r="E92" s="21"/>
      <c r="F92" s="21"/>
      <c r="G92" s="21"/>
    </row>
    <row r="93" spans="1:7" ht="12.75">
      <c r="A93" s="21"/>
      <c r="B93" s="21"/>
      <c r="C93" s="21"/>
      <c r="D93" s="21"/>
      <c r="E93" s="21"/>
      <c r="F93" s="21"/>
      <c r="G93" s="21"/>
    </row>
    <row r="94" spans="1:7" ht="12.75">
      <c r="A94" s="21"/>
      <c r="B94" s="21"/>
      <c r="C94" s="21"/>
      <c r="D94" s="21"/>
      <c r="E94" s="21"/>
      <c r="F94" s="21"/>
      <c r="G94" s="21"/>
    </row>
    <row r="95" spans="1:7" ht="12.75">
      <c r="A95" s="21"/>
      <c r="B95" s="21"/>
      <c r="C95" s="21"/>
      <c r="D95" s="21"/>
      <c r="E95" s="21"/>
      <c r="F95" s="21"/>
      <c r="G95" s="21"/>
    </row>
    <row r="96" spans="1:7" ht="12.75">
      <c r="A96" s="21"/>
      <c r="B96" s="21"/>
      <c r="C96" s="21"/>
      <c r="D96" s="21"/>
      <c r="E96" s="21"/>
      <c r="F96" s="21"/>
      <c r="G96" s="21"/>
    </row>
    <row r="97" spans="1:7" ht="12.75">
      <c r="A97" s="21"/>
      <c r="B97" s="21"/>
      <c r="C97" s="21"/>
      <c r="D97" s="21"/>
      <c r="E97" s="21"/>
      <c r="F97" s="21"/>
      <c r="G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2.75">
      <c r="A109" s="21"/>
      <c r="B109" s="21"/>
      <c r="C109" s="21"/>
      <c r="D109" s="21"/>
      <c r="E109" s="21"/>
      <c r="F109" s="21"/>
      <c r="G109" s="21"/>
    </row>
    <row r="110" spans="1:7" ht="12.75">
      <c r="A110" s="21"/>
      <c r="B110" s="21"/>
      <c r="C110" s="21"/>
      <c r="D110" s="21"/>
      <c r="E110" s="21"/>
      <c r="F110" s="21"/>
      <c r="G110" s="21"/>
    </row>
  </sheetData>
  <sheetProtection/>
  <mergeCells count="32">
    <mergeCell ref="G3:G4"/>
    <mergeCell ref="A30:A31"/>
    <mergeCell ref="G21:G22"/>
    <mergeCell ref="B21:C21"/>
    <mergeCell ref="D21:D22"/>
    <mergeCell ref="E21:F21"/>
    <mergeCell ref="E45:G45"/>
    <mergeCell ref="E44:G44"/>
    <mergeCell ref="A43:C43"/>
    <mergeCell ref="F43:G43"/>
    <mergeCell ref="B30:C30"/>
    <mergeCell ref="D30:D31"/>
    <mergeCell ref="A39:G39"/>
    <mergeCell ref="A40:G40"/>
    <mergeCell ref="A3:A4"/>
    <mergeCell ref="A38:G38"/>
    <mergeCell ref="E12:F12"/>
    <mergeCell ref="G12:G13"/>
    <mergeCell ref="E30:F30"/>
    <mergeCell ref="G30:G31"/>
    <mergeCell ref="B3:C3"/>
    <mergeCell ref="E3:F3"/>
    <mergeCell ref="A1:G1"/>
    <mergeCell ref="A11:G11"/>
    <mergeCell ref="A29:G29"/>
    <mergeCell ref="B12:C12"/>
    <mergeCell ref="D12:D13"/>
    <mergeCell ref="A21:A22"/>
    <mergeCell ref="A12:A13"/>
    <mergeCell ref="A20:G20"/>
    <mergeCell ref="A2:G2"/>
    <mergeCell ref="D3:D4"/>
  </mergeCells>
  <printOptions/>
  <pageMargins left="0" right="0" top="0" bottom="0" header="0.5118110236220472" footer="0.5118110236220472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2022-07-28T05:54:44Z</cp:lastPrinted>
  <dcterms:created xsi:type="dcterms:W3CDTF">2006-05-12T10:52:55Z</dcterms:created>
  <dcterms:modified xsi:type="dcterms:W3CDTF">2022-07-28T05:55:02Z</dcterms:modified>
  <cp:category/>
  <cp:version/>
  <cp:contentType/>
  <cp:contentStatus/>
</cp:coreProperties>
</file>