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63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5" i="1"/>
  <c r="B15"/>
  <c r="C10"/>
  <c r="C17" s="1"/>
  <c r="B10"/>
  <c r="B17" s="1"/>
  <c r="B19" s="1"/>
  <c r="C4" s="1"/>
  <c r="E15"/>
  <c r="D15"/>
  <c r="E10"/>
  <c r="E17" s="1"/>
  <c r="D10"/>
  <c r="D17" s="1"/>
  <c r="C19" l="1"/>
  <c r="D4" s="1"/>
  <c r="D19" s="1"/>
  <c r="E4" s="1"/>
  <c r="E19" s="1"/>
</calcChain>
</file>

<file path=xl/sharedStrings.xml><?xml version="1.0" encoding="utf-8"?>
<sst xmlns="http://schemas.openxmlformats.org/spreadsheetml/2006/main" count="24" uniqueCount="24">
  <si>
    <t>01/01/2011 - 12/04/2011</t>
  </si>
  <si>
    <t>13/04/2011 - 12/07/2011</t>
  </si>
  <si>
    <t>13/07/2011 - 08/11/2011</t>
  </si>
  <si>
    <t>09/11/2011 - 13/12/2011</t>
  </si>
  <si>
    <t>14/12/2011 - 31/12/2011</t>
  </si>
  <si>
    <t>Final Accounts of Insolvency Fund 2008 - 2011</t>
  </si>
  <si>
    <t>YEAR</t>
  </si>
  <si>
    <t>Reserve at the beginning of the year</t>
  </si>
  <si>
    <t>Income:</t>
  </si>
  <si>
    <t>Contributions (transfer of 16,6% of contributions to Redundancy Fund)</t>
  </si>
  <si>
    <t>Interest*</t>
  </si>
  <si>
    <t>Total Income</t>
  </si>
  <si>
    <t>Expenditure:</t>
  </si>
  <si>
    <t>Commission (collection of contribution to HRDA)</t>
  </si>
  <si>
    <t>Payments</t>
  </si>
  <si>
    <t>Administrative and operational expenses</t>
  </si>
  <si>
    <t>Total Payment</t>
  </si>
  <si>
    <t>Surplus / Deficit</t>
  </si>
  <si>
    <t>Reserve at the end of the year</t>
  </si>
  <si>
    <t>* Interest for 2011:</t>
  </si>
  <si>
    <t>weighted average for 2011:</t>
  </si>
  <si>
    <t>Source: Treasury of Social Insurance Services</t>
  </si>
  <si>
    <t>STATISTICS SECTION</t>
  </si>
  <si>
    <t>SOCIAL INSURANCE SERVICES</t>
  </si>
</sst>
</file>

<file path=xl/styles.xml><?xml version="1.0" encoding="utf-8"?>
<styleSheet xmlns="http://schemas.openxmlformats.org/spreadsheetml/2006/main">
  <numFmts count="1">
    <numFmt numFmtId="165" formatCode="[$-409]d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0" fontId="1" fillId="0" borderId="0" xfId="0" applyNumberFormat="1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H2" sqref="H2"/>
    </sheetView>
  </sheetViews>
  <sheetFormatPr defaultRowHeight="15"/>
  <cols>
    <col min="1" max="1" width="38.85546875" style="1" customWidth="1"/>
    <col min="2" max="3" width="10.28515625" bestFit="1" customWidth="1"/>
    <col min="4" max="5" width="11.140625" bestFit="1" customWidth="1"/>
    <col min="6" max="6" width="10.140625" bestFit="1" customWidth="1"/>
  </cols>
  <sheetData>
    <row r="1" spans="1:5" ht="33" customHeight="1">
      <c r="A1" s="15" t="s">
        <v>5</v>
      </c>
      <c r="B1" s="15"/>
      <c r="C1" s="15"/>
      <c r="D1" s="15"/>
      <c r="E1" s="15"/>
    </row>
    <row r="3" spans="1:5">
      <c r="A3" s="9" t="s">
        <v>6</v>
      </c>
      <c r="B3" s="9">
        <v>2008</v>
      </c>
      <c r="C3" s="10">
        <v>2009</v>
      </c>
      <c r="D3" s="10">
        <v>2010</v>
      </c>
      <c r="E3" s="10">
        <v>2011</v>
      </c>
    </row>
    <row r="4" spans="1:5">
      <c r="A4" s="5" t="s">
        <v>7</v>
      </c>
      <c r="B4" s="7">
        <v>69220907</v>
      </c>
      <c r="C4" s="8">
        <f>B19</f>
        <v>84108435</v>
      </c>
      <c r="D4" s="8">
        <f t="shared" ref="D4:E4" si="0">C19</f>
        <v>97918161</v>
      </c>
      <c r="E4" s="8">
        <f t="shared" si="0"/>
        <v>112177578</v>
      </c>
    </row>
    <row r="5" spans="1:5">
      <c r="A5" s="5"/>
      <c r="B5" s="5"/>
      <c r="C5" s="6"/>
      <c r="D5" s="6"/>
      <c r="E5" s="6"/>
    </row>
    <row r="6" spans="1:5">
      <c r="A6" s="5" t="s">
        <v>8</v>
      </c>
      <c r="B6" s="5"/>
      <c r="C6" s="6"/>
      <c r="D6" s="6"/>
      <c r="E6" s="6"/>
    </row>
    <row r="7" spans="1:5" ht="30.75" customHeight="1">
      <c r="A7" s="5" t="s">
        <v>9</v>
      </c>
      <c r="B7" s="7">
        <v>12601267</v>
      </c>
      <c r="C7" s="8">
        <v>13372277</v>
      </c>
      <c r="D7" s="8">
        <v>13867152</v>
      </c>
      <c r="E7" s="8">
        <v>14202233</v>
      </c>
    </row>
    <row r="8" spans="1:5" ht="30">
      <c r="A8" s="5" t="s">
        <v>13</v>
      </c>
      <c r="B8" s="7">
        <v>321</v>
      </c>
      <c r="C8" s="8">
        <v>432</v>
      </c>
      <c r="D8" s="8">
        <v>491</v>
      </c>
      <c r="E8" s="8">
        <v>591</v>
      </c>
    </row>
    <row r="9" spans="1:5">
      <c r="A9" s="5" t="s">
        <v>10</v>
      </c>
      <c r="B9" s="7">
        <v>2323848</v>
      </c>
      <c r="C9" s="8">
        <v>628855</v>
      </c>
      <c r="D9" s="8">
        <v>476173</v>
      </c>
      <c r="E9" s="8">
        <v>790368</v>
      </c>
    </row>
    <row r="10" spans="1:5">
      <c r="A10" s="9" t="s">
        <v>11</v>
      </c>
      <c r="B10" s="8">
        <f>SUM(B7:B9)</f>
        <v>14925436</v>
      </c>
      <c r="C10" s="8">
        <f>SUM(C7:C9)</f>
        <v>14001564</v>
      </c>
      <c r="D10" s="8">
        <f>SUM(D7:D9)</f>
        <v>14343816</v>
      </c>
      <c r="E10" s="8">
        <f>SUM(E7:E9)</f>
        <v>14993192</v>
      </c>
    </row>
    <row r="11" spans="1:5">
      <c r="A11" s="5"/>
      <c r="B11" s="7"/>
      <c r="C11" s="8"/>
      <c r="D11" s="6"/>
      <c r="E11" s="6"/>
    </row>
    <row r="12" spans="1:5">
      <c r="A12" s="5" t="s">
        <v>12</v>
      </c>
      <c r="B12" s="7"/>
      <c r="C12" s="8"/>
      <c r="D12" s="6"/>
      <c r="E12" s="6"/>
    </row>
    <row r="13" spans="1:5">
      <c r="A13" s="5" t="s">
        <v>14</v>
      </c>
      <c r="B13" s="7">
        <v>1910</v>
      </c>
      <c r="C13" s="8">
        <v>145542</v>
      </c>
      <c r="D13" s="8">
        <v>28568</v>
      </c>
      <c r="E13" s="8">
        <v>60226</v>
      </c>
    </row>
    <row r="14" spans="1:5">
      <c r="A14" s="5" t="s">
        <v>15</v>
      </c>
      <c r="B14" s="7">
        <v>35998</v>
      </c>
      <c r="C14" s="8">
        <v>46296</v>
      </c>
      <c r="D14" s="8">
        <v>55831</v>
      </c>
      <c r="E14" s="8">
        <v>66115</v>
      </c>
    </row>
    <row r="15" spans="1:5">
      <c r="A15" s="9" t="s">
        <v>16</v>
      </c>
      <c r="B15" s="8">
        <f>SUM(B13:B14)</f>
        <v>37908</v>
      </c>
      <c r="C15" s="8">
        <f>SUM(C13:C14)</f>
        <v>191838</v>
      </c>
      <c r="D15" s="8">
        <f>SUM(D13:D14)</f>
        <v>84399</v>
      </c>
      <c r="E15" s="8">
        <f>SUM(E13:E14)</f>
        <v>126341</v>
      </c>
    </row>
    <row r="16" spans="1:5">
      <c r="A16" s="5"/>
      <c r="B16" s="5"/>
      <c r="C16" s="6"/>
      <c r="D16" s="6"/>
      <c r="E16" s="6"/>
    </row>
    <row r="17" spans="1:5">
      <c r="A17" s="5" t="s">
        <v>17</v>
      </c>
      <c r="B17" s="8">
        <f>B10-B15</f>
        <v>14887528</v>
      </c>
      <c r="C17" s="8">
        <f>C10-C15</f>
        <v>13809726</v>
      </c>
      <c r="D17" s="8">
        <f>D10-D15</f>
        <v>14259417</v>
      </c>
      <c r="E17" s="8">
        <f>E10-E15</f>
        <v>14866851</v>
      </c>
    </row>
    <row r="18" spans="1:5">
      <c r="A18" s="5"/>
      <c r="B18" s="5"/>
      <c r="C18" s="6"/>
      <c r="D18" s="6"/>
      <c r="E18" s="6"/>
    </row>
    <row r="19" spans="1:5">
      <c r="A19" s="5" t="s">
        <v>18</v>
      </c>
      <c r="B19" s="8">
        <f>B4+B17</f>
        <v>84108435</v>
      </c>
      <c r="C19" s="8">
        <f>C4+C17</f>
        <v>97918161</v>
      </c>
      <c r="D19" s="8">
        <f>D4+D17</f>
        <v>112177578</v>
      </c>
      <c r="E19" s="8">
        <f>E4+E17</f>
        <v>127044429</v>
      </c>
    </row>
    <row r="21" spans="1:5">
      <c r="A21" s="4" t="s">
        <v>19</v>
      </c>
    </row>
    <row r="22" spans="1:5">
      <c r="A22" s="1" t="s">
        <v>0</v>
      </c>
      <c r="B22" s="3">
        <v>5.0000000000000001E-3</v>
      </c>
    </row>
    <row r="23" spans="1:5">
      <c r="A23" s="2" t="s">
        <v>1</v>
      </c>
      <c r="B23" s="3">
        <v>7.4999999999999997E-3</v>
      </c>
    </row>
    <row r="24" spans="1:5">
      <c r="A24" s="1" t="s">
        <v>2</v>
      </c>
      <c r="B24" s="3">
        <v>0.01</v>
      </c>
    </row>
    <row r="25" spans="1:5">
      <c r="A25" s="1" t="s">
        <v>3</v>
      </c>
      <c r="B25" s="3">
        <v>7.4999999999999997E-3</v>
      </c>
    </row>
    <row r="26" spans="1:5">
      <c r="A26" s="1" t="s">
        <v>4</v>
      </c>
      <c r="B26" s="3">
        <v>5.0000000000000001E-3</v>
      </c>
    </row>
    <row r="27" spans="1:5">
      <c r="A27" s="4" t="s">
        <v>20</v>
      </c>
      <c r="B27" s="11">
        <v>7.4999999999999997E-3</v>
      </c>
    </row>
    <row r="29" spans="1:5">
      <c r="A29" s="12" t="s">
        <v>21</v>
      </c>
      <c r="B29" s="12"/>
      <c r="C29" s="12"/>
      <c r="D29" s="12"/>
      <c r="E29" s="12"/>
    </row>
    <row r="32" spans="1:5">
      <c r="B32" s="13" t="s">
        <v>22</v>
      </c>
      <c r="C32" s="13"/>
      <c r="D32" s="13"/>
      <c r="E32" s="13"/>
    </row>
    <row r="33" spans="1:5">
      <c r="A33" s="14">
        <v>41150</v>
      </c>
      <c r="B33" s="13" t="s">
        <v>23</v>
      </c>
      <c r="C33" s="13"/>
      <c r="D33" s="13"/>
      <c r="E33" s="13"/>
    </row>
  </sheetData>
  <mergeCells count="4">
    <mergeCell ref="A1:E1"/>
    <mergeCell ref="A29:E29"/>
    <mergeCell ref="B32:E32"/>
    <mergeCell ref="B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mchrysostomou</cp:lastModifiedBy>
  <cp:lastPrinted>2012-08-29T10:50:38Z</cp:lastPrinted>
  <dcterms:created xsi:type="dcterms:W3CDTF">2012-08-29T10:15:14Z</dcterms:created>
  <dcterms:modified xsi:type="dcterms:W3CDTF">2012-08-31T07:28:28Z</dcterms:modified>
</cp:coreProperties>
</file>