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dundancy\Y2016\"/>
    </mc:Choice>
  </mc:AlternateContent>
  <bookViews>
    <workbookView xWindow="0" yWindow="0" windowWidth="11595" windowHeight="5160"/>
  </bookViews>
  <sheets>
    <sheet name="AEDec" sheetId="12" r:id="rId1"/>
  </sheets>
  <calcPr calcId="152511"/>
</workbook>
</file>

<file path=xl/calcChain.xml><?xml version="1.0" encoding="utf-8"?>
<calcChain xmlns="http://schemas.openxmlformats.org/spreadsheetml/2006/main">
  <c r="M26" i="12" l="1"/>
  <c r="L26" i="12"/>
  <c r="M25" i="12"/>
  <c r="L25" i="12"/>
  <c r="M24" i="12"/>
  <c r="L24" i="12"/>
  <c r="M23" i="12"/>
  <c r="L23" i="12"/>
  <c r="M22" i="12"/>
  <c r="L22" i="12"/>
  <c r="M21" i="12"/>
  <c r="L21" i="12"/>
  <c r="M20" i="12"/>
  <c r="L20" i="12"/>
  <c r="M19" i="12"/>
  <c r="L19" i="12"/>
  <c r="M18" i="12"/>
  <c r="L18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M11" i="12"/>
  <c r="L11" i="12"/>
  <c r="M10" i="12"/>
  <c r="L10" i="12"/>
  <c r="M9" i="12"/>
  <c r="L9" i="12"/>
  <c r="M8" i="12"/>
  <c r="L8" i="12"/>
  <c r="M7" i="12"/>
  <c r="L7" i="12"/>
  <c r="M6" i="12"/>
  <c r="L6" i="12"/>
  <c r="I26" i="12"/>
  <c r="H26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I11" i="12"/>
  <c r="H11" i="12"/>
  <c r="I10" i="12"/>
  <c r="H10" i="12"/>
  <c r="I9" i="12"/>
  <c r="H9" i="12"/>
  <c r="I8" i="12"/>
  <c r="H8" i="12"/>
  <c r="I7" i="12"/>
  <c r="H7" i="12"/>
  <c r="I6" i="12"/>
  <c r="H6" i="12"/>
  <c r="J27" i="12"/>
  <c r="J29" i="12" s="1"/>
  <c r="K27" i="12"/>
  <c r="K29" i="12" s="1"/>
  <c r="C27" i="12"/>
  <c r="D27" i="12"/>
  <c r="E27" i="12"/>
  <c r="F27" i="12"/>
  <c r="G27" i="12"/>
  <c r="B27" i="12"/>
  <c r="I27" i="12" l="1"/>
  <c r="M27" i="12"/>
  <c r="M29" i="12"/>
  <c r="H27" i="12"/>
  <c r="L27" i="12"/>
  <c r="L29" i="12"/>
</calcChain>
</file>

<file path=xl/sharedStrings.xml><?xml version="1.0" encoding="utf-8"?>
<sst xmlns="http://schemas.openxmlformats.org/spreadsheetml/2006/main" count="40" uniqueCount="38">
  <si>
    <t>1. Agriculture, forestry and fishing</t>
  </si>
  <si>
    <t>2. Mining and quarrying</t>
  </si>
  <si>
    <t>3. Manufacturing</t>
  </si>
  <si>
    <t>4. Electricity, gas, steam and airconditioning supply</t>
  </si>
  <si>
    <t>5. Water supply; Sewerage, waste management and remediation activities</t>
  </si>
  <si>
    <t>6. Construction</t>
  </si>
  <si>
    <t xml:space="preserve">7. Wholesale and Retail trade; Repair of motor vehicles, motorcycles </t>
  </si>
  <si>
    <t>8. Trasportation and storage</t>
  </si>
  <si>
    <t>9. Accomodation and food service activities</t>
  </si>
  <si>
    <t>10. Information and communication</t>
  </si>
  <si>
    <t>11. Financial and insurance activities</t>
  </si>
  <si>
    <t>12. Real estate activities</t>
  </si>
  <si>
    <t>13. Professional, scientific and technical activities</t>
  </si>
  <si>
    <t>14. Administrative and support service activities</t>
  </si>
  <si>
    <t>15. Public administration and defence; Compulsory social security</t>
  </si>
  <si>
    <t>16. Education</t>
  </si>
  <si>
    <t>17. Human health and social work activities</t>
  </si>
  <si>
    <t>18. Arts, entertainment and recreation</t>
  </si>
  <si>
    <t>19. Other service activities</t>
  </si>
  <si>
    <t>20. Activities of households as employers; Undifferentiated goods - and services - producing activities of households for own use</t>
  </si>
  <si>
    <t>21. Activities of extraterritorial organizations and bodies</t>
  </si>
  <si>
    <t>TOTAL</t>
  </si>
  <si>
    <t>SUB-TOTAL</t>
  </si>
  <si>
    <t>ADDITIONAL PAYMENTS</t>
  </si>
  <si>
    <t>STATISTICS SECTION</t>
  </si>
  <si>
    <t>SOCIAL INSURANCE SERVICES</t>
  </si>
  <si>
    <t>* It is noted that applications accepted or rejected during a period do not correspond to received applications of the same period.</t>
  </si>
  <si>
    <t>REDUNDANCY FUND</t>
  </si>
  <si>
    <t>ECONOMIC ACTIVITY</t>
  </si>
  <si>
    <t>received applications</t>
  </si>
  <si>
    <t>approved applications*</t>
  </si>
  <si>
    <t>rejected applications*</t>
  </si>
  <si>
    <t>examined applications</t>
  </si>
  <si>
    <t>Mean amount per applicant</t>
  </si>
  <si>
    <t>Total amount approved</t>
  </si>
  <si>
    <t>Received, approved and rejected applications, amount paid and mean amount per economic activity for the years 2015 - 2016</t>
  </si>
  <si>
    <t>2015 (€)</t>
  </si>
  <si>
    <t>2016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</si>
</sst>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Δ_ρ_χ_-;\-* #,##0\ _Δ_ρ_χ_-;_-* &quot;-&quot;\ _Δ_ρ_χ_-;_-@_-"/>
    <numFmt numFmtId="165" formatCode="[$-409]dd\-mmm\-yy;@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b/>
      <sz val="9"/>
      <name val="Arial"/>
      <family val="2"/>
    </font>
    <font>
      <b/>
      <u/>
      <sz val="10"/>
      <name val="Arial"/>
      <family val="2"/>
      <charset val="161"/>
    </font>
    <font>
      <b/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164" fontId="2" fillId="0" borderId="7" xfId="0" applyNumberFormat="1" applyFont="1" applyBorder="1"/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0" fontId="2" fillId="0" borderId="7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0" fontId="5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164" fontId="2" fillId="0" borderId="15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164" fontId="2" fillId="0" borderId="10" xfId="0" applyNumberFormat="1" applyFont="1" applyBorder="1"/>
    <xf numFmtId="0" fontId="2" fillId="0" borderId="11" xfId="0" applyFont="1" applyBorder="1"/>
    <xf numFmtId="0" fontId="2" fillId="0" borderId="22" xfId="0" applyFont="1" applyBorder="1"/>
    <xf numFmtId="0" fontId="2" fillId="0" borderId="23" xfId="0" applyFont="1" applyBorder="1"/>
    <xf numFmtId="164" fontId="2" fillId="0" borderId="11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/>
    <xf numFmtId="164" fontId="2" fillId="0" borderId="6" xfId="0" applyNumberFormat="1" applyFont="1" applyBorder="1" applyAlignment="1">
      <alignment horizontal="center"/>
    </xf>
    <xf numFmtId="0" fontId="3" fillId="0" borderId="25" xfId="0" applyFont="1" applyBorder="1"/>
    <xf numFmtId="0" fontId="2" fillId="0" borderId="25" xfId="0" applyFont="1" applyBorder="1"/>
    <xf numFmtId="0" fontId="3" fillId="0" borderId="26" xfId="0" applyFont="1" applyBorder="1"/>
    <xf numFmtId="165" fontId="4" fillId="0" borderId="0" xfId="0" applyNumberFormat="1" applyFont="1" applyAlignment="1">
      <alignment horizontal="left"/>
    </xf>
    <xf numFmtId="1" fontId="2" fillId="0" borderId="0" xfId="0" applyNumberFormat="1" applyFont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164" fontId="2" fillId="0" borderId="28" xfId="0" applyNumberFormat="1" applyFont="1" applyBorder="1"/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25" workbookViewId="0">
      <selection activeCell="E35" sqref="E35"/>
    </sheetView>
  </sheetViews>
  <sheetFormatPr defaultRowHeight="12.75" x14ac:dyDescent="0.2"/>
  <cols>
    <col min="1" max="1" width="35.28515625" customWidth="1"/>
    <col min="2" max="2" width="6.85546875" customWidth="1"/>
    <col min="3" max="3" width="7.140625" customWidth="1"/>
    <col min="4" max="4" width="6" customWidth="1"/>
    <col min="5" max="5" width="7" customWidth="1"/>
    <col min="6" max="6" width="7.7109375" customWidth="1"/>
    <col min="7" max="7" width="6.7109375" customWidth="1"/>
    <col min="8" max="8" width="6.85546875" customWidth="1"/>
    <col min="9" max="9" width="6.5703125" customWidth="1"/>
    <col min="10" max="10" width="13.28515625" customWidth="1"/>
    <col min="11" max="11" width="13.140625" bestFit="1" customWidth="1"/>
    <col min="12" max="12" width="10.85546875" customWidth="1"/>
    <col min="13" max="13" width="10" bestFit="1" customWidth="1"/>
  </cols>
  <sheetData>
    <row r="1" spans="1:13" x14ac:dyDescent="0.2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A2" s="53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3.5" thickBo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4.75" customHeight="1" thickBot="1" x14ac:dyDescent="0.25">
      <c r="A4" s="50" t="s">
        <v>28</v>
      </c>
      <c r="B4" s="55" t="s">
        <v>29</v>
      </c>
      <c r="C4" s="56"/>
      <c r="D4" s="52" t="s">
        <v>30</v>
      </c>
      <c r="E4" s="52"/>
      <c r="F4" s="52" t="s">
        <v>31</v>
      </c>
      <c r="G4" s="52"/>
      <c r="H4" s="56" t="s">
        <v>32</v>
      </c>
      <c r="I4" s="57"/>
      <c r="J4" s="48" t="s">
        <v>34</v>
      </c>
      <c r="K4" s="49"/>
      <c r="L4" s="48" t="s">
        <v>33</v>
      </c>
      <c r="M4" s="49"/>
    </row>
    <row r="5" spans="1:13" ht="13.5" thickBot="1" x14ac:dyDescent="0.25">
      <c r="A5" s="51"/>
      <c r="B5" s="27">
        <v>2015</v>
      </c>
      <c r="C5" s="28">
        <v>2016</v>
      </c>
      <c r="D5" s="28">
        <v>2015</v>
      </c>
      <c r="E5" s="28">
        <v>2016</v>
      </c>
      <c r="F5" s="28">
        <v>2015</v>
      </c>
      <c r="G5" s="28">
        <v>2016</v>
      </c>
      <c r="H5" s="28">
        <v>2015</v>
      </c>
      <c r="I5" s="29">
        <v>2016</v>
      </c>
      <c r="J5" s="27" t="s">
        <v>36</v>
      </c>
      <c r="K5" s="28" t="s">
        <v>37</v>
      </c>
      <c r="L5" s="27" t="s">
        <v>36</v>
      </c>
      <c r="M5" s="29" t="s">
        <v>37</v>
      </c>
    </row>
    <row r="6" spans="1:13" x14ac:dyDescent="0.2">
      <c r="A6" s="58" t="s">
        <v>0</v>
      </c>
      <c r="B6" s="23">
        <v>69</v>
      </c>
      <c r="C6" s="24">
        <v>25</v>
      </c>
      <c r="D6" s="25">
        <v>64</v>
      </c>
      <c r="E6" s="25">
        <v>32</v>
      </c>
      <c r="F6" s="25">
        <v>17</v>
      </c>
      <c r="G6" s="25">
        <v>6</v>
      </c>
      <c r="H6" s="17">
        <f>F6+D6</f>
        <v>81</v>
      </c>
      <c r="I6" s="17">
        <f>G6+E6</f>
        <v>38</v>
      </c>
      <c r="J6" s="26">
        <v>390010.51</v>
      </c>
      <c r="K6" s="5">
        <v>285806.56999999995</v>
      </c>
      <c r="L6" s="42">
        <f>J6/D6</f>
        <v>6093.9142187500001</v>
      </c>
      <c r="M6" s="43">
        <f>K6/E6</f>
        <v>8931.4553124999984</v>
      </c>
    </row>
    <row r="7" spans="1:13" x14ac:dyDescent="0.2">
      <c r="A7" s="59" t="s">
        <v>1</v>
      </c>
      <c r="B7" s="2">
        <v>19</v>
      </c>
      <c r="C7" s="15">
        <v>31</v>
      </c>
      <c r="D7" s="20">
        <v>20</v>
      </c>
      <c r="E7" s="20">
        <v>27</v>
      </c>
      <c r="F7" s="20">
        <v>1</v>
      </c>
      <c r="G7" s="20">
        <v>1</v>
      </c>
      <c r="H7" s="17">
        <f t="shared" ref="H7:I26" si="0">F7+D7</f>
        <v>21</v>
      </c>
      <c r="I7" s="17">
        <f t="shared" si="0"/>
        <v>28</v>
      </c>
      <c r="J7" s="7">
        <v>216688.01</v>
      </c>
      <c r="K7" s="5">
        <v>283333.42000000004</v>
      </c>
      <c r="L7" s="44">
        <f t="shared" ref="L7:M26" si="1">J7/D7</f>
        <v>10834.4005</v>
      </c>
      <c r="M7" s="18">
        <f t="shared" si="1"/>
        <v>10493.830370370371</v>
      </c>
    </row>
    <row r="8" spans="1:13" x14ac:dyDescent="0.2">
      <c r="A8" s="59" t="s">
        <v>2</v>
      </c>
      <c r="B8" s="2">
        <v>651</v>
      </c>
      <c r="C8" s="15">
        <v>433</v>
      </c>
      <c r="D8" s="20">
        <v>828</v>
      </c>
      <c r="E8" s="20">
        <v>633</v>
      </c>
      <c r="F8" s="20">
        <v>102</v>
      </c>
      <c r="G8" s="20">
        <v>100</v>
      </c>
      <c r="H8" s="17">
        <f t="shared" si="0"/>
        <v>930</v>
      </c>
      <c r="I8" s="17">
        <f t="shared" si="0"/>
        <v>733</v>
      </c>
      <c r="J8" s="7">
        <v>10803710.459999999</v>
      </c>
      <c r="K8" s="5">
        <v>6192694.330000001</v>
      </c>
      <c r="L8" s="44">
        <f t="shared" si="1"/>
        <v>13047.959492753622</v>
      </c>
      <c r="M8" s="18">
        <f t="shared" si="1"/>
        <v>9783.0874091627193</v>
      </c>
    </row>
    <row r="9" spans="1:13" ht="25.5" x14ac:dyDescent="0.2">
      <c r="A9" s="59" t="s">
        <v>3</v>
      </c>
      <c r="B9" s="2">
        <v>2</v>
      </c>
      <c r="C9" s="15">
        <v>0</v>
      </c>
      <c r="D9" s="20">
        <v>1</v>
      </c>
      <c r="E9" s="20">
        <v>1</v>
      </c>
      <c r="F9" s="20">
        <v>1</v>
      </c>
      <c r="G9" s="20">
        <v>1</v>
      </c>
      <c r="H9" s="17">
        <f t="shared" si="0"/>
        <v>2</v>
      </c>
      <c r="I9" s="17">
        <f t="shared" si="0"/>
        <v>2</v>
      </c>
      <c r="J9" s="7">
        <v>2381.52</v>
      </c>
      <c r="K9" s="5">
        <v>1584</v>
      </c>
      <c r="L9" s="44">
        <f t="shared" si="1"/>
        <v>2381.52</v>
      </c>
      <c r="M9" s="18">
        <f t="shared" si="1"/>
        <v>1584</v>
      </c>
    </row>
    <row r="10" spans="1:13" ht="25.5" x14ac:dyDescent="0.2">
      <c r="A10" s="59" t="s">
        <v>4</v>
      </c>
      <c r="B10" s="2">
        <v>25</v>
      </c>
      <c r="C10" s="15">
        <v>18</v>
      </c>
      <c r="D10" s="20">
        <v>5</v>
      </c>
      <c r="E10" s="20">
        <v>18</v>
      </c>
      <c r="F10" s="20">
        <v>4</v>
      </c>
      <c r="G10" s="20">
        <v>8</v>
      </c>
      <c r="H10" s="17">
        <f t="shared" si="0"/>
        <v>9</v>
      </c>
      <c r="I10" s="17">
        <f t="shared" si="0"/>
        <v>26</v>
      </c>
      <c r="J10" s="7">
        <v>41349.58</v>
      </c>
      <c r="K10" s="5">
        <v>158273.54</v>
      </c>
      <c r="L10" s="44">
        <f t="shared" si="1"/>
        <v>8269.9160000000011</v>
      </c>
      <c r="M10" s="18">
        <f t="shared" si="1"/>
        <v>8792.9744444444441</v>
      </c>
    </row>
    <row r="11" spans="1:13" x14ac:dyDescent="0.2">
      <c r="A11" s="60" t="s">
        <v>5</v>
      </c>
      <c r="B11" s="2">
        <v>936</v>
      </c>
      <c r="C11" s="15">
        <v>397</v>
      </c>
      <c r="D11" s="20">
        <v>1173</v>
      </c>
      <c r="E11" s="20">
        <v>790</v>
      </c>
      <c r="F11" s="20">
        <v>223</v>
      </c>
      <c r="G11" s="20">
        <v>144</v>
      </c>
      <c r="H11" s="17">
        <f t="shared" si="0"/>
        <v>1396</v>
      </c>
      <c r="I11" s="17">
        <f t="shared" si="0"/>
        <v>934</v>
      </c>
      <c r="J11" s="7">
        <v>8287376.8800000008</v>
      </c>
      <c r="K11" s="5">
        <v>6671057.0099999988</v>
      </c>
      <c r="L11" s="44">
        <f t="shared" si="1"/>
        <v>7065.1124296675198</v>
      </c>
      <c r="M11" s="18">
        <f t="shared" si="1"/>
        <v>8444.3759620253149</v>
      </c>
    </row>
    <row r="12" spans="1:13" ht="28.5" customHeight="1" x14ac:dyDescent="0.2">
      <c r="A12" s="59" t="s">
        <v>6</v>
      </c>
      <c r="B12" s="2">
        <v>1210</v>
      </c>
      <c r="C12" s="15">
        <v>1051</v>
      </c>
      <c r="D12" s="20">
        <v>1149</v>
      </c>
      <c r="E12" s="20">
        <v>1169</v>
      </c>
      <c r="F12" s="20">
        <v>211</v>
      </c>
      <c r="G12" s="20">
        <v>210</v>
      </c>
      <c r="H12" s="17">
        <f t="shared" si="0"/>
        <v>1360</v>
      </c>
      <c r="I12" s="17">
        <f t="shared" si="0"/>
        <v>1379</v>
      </c>
      <c r="J12" s="7">
        <v>8227333.8399999989</v>
      </c>
      <c r="K12" s="5">
        <v>8634899.129999999</v>
      </c>
      <c r="L12" s="44">
        <f t="shared" si="1"/>
        <v>7160.4297998259344</v>
      </c>
      <c r="M12" s="18">
        <f t="shared" si="1"/>
        <v>7386.5689734816069</v>
      </c>
    </row>
    <row r="13" spans="1:13" x14ac:dyDescent="0.2">
      <c r="A13" s="59" t="s">
        <v>7</v>
      </c>
      <c r="B13" s="2">
        <v>727</v>
      </c>
      <c r="C13" s="15">
        <v>168</v>
      </c>
      <c r="D13" s="20">
        <v>457</v>
      </c>
      <c r="E13" s="20">
        <v>551</v>
      </c>
      <c r="F13" s="20">
        <v>29</v>
      </c>
      <c r="G13" s="20">
        <v>40</v>
      </c>
      <c r="H13" s="17">
        <f t="shared" si="0"/>
        <v>486</v>
      </c>
      <c r="I13" s="17">
        <f t="shared" si="0"/>
        <v>591</v>
      </c>
      <c r="J13" s="7">
        <v>12315177.99</v>
      </c>
      <c r="K13" s="5">
        <v>9705485.3699999973</v>
      </c>
      <c r="L13" s="44">
        <f t="shared" si="1"/>
        <v>26947.873063457329</v>
      </c>
      <c r="M13" s="18">
        <f t="shared" si="1"/>
        <v>17614.311016333933</v>
      </c>
    </row>
    <row r="14" spans="1:13" ht="25.5" x14ac:dyDescent="0.2">
      <c r="A14" s="59" t="s">
        <v>8</v>
      </c>
      <c r="B14" s="2">
        <v>608</v>
      </c>
      <c r="C14" s="15">
        <v>566</v>
      </c>
      <c r="D14" s="20">
        <v>707</v>
      </c>
      <c r="E14" s="20">
        <v>510</v>
      </c>
      <c r="F14" s="20">
        <v>91</v>
      </c>
      <c r="G14" s="20">
        <v>531</v>
      </c>
      <c r="H14" s="17">
        <f t="shared" si="0"/>
        <v>798</v>
      </c>
      <c r="I14" s="17">
        <f t="shared" si="0"/>
        <v>1041</v>
      </c>
      <c r="J14" s="7">
        <v>7685011.419999999</v>
      </c>
      <c r="K14" s="5">
        <v>4046260.4199999995</v>
      </c>
      <c r="L14" s="44">
        <f t="shared" si="1"/>
        <v>10869.888854314002</v>
      </c>
      <c r="M14" s="18">
        <f t="shared" si="1"/>
        <v>7933.8439607843129</v>
      </c>
    </row>
    <row r="15" spans="1:13" x14ac:dyDescent="0.2">
      <c r="A15" s="59" t="s">
        <v>9</v>
      </c>
      <c r="B15" s="2">
        <v>102</v>
      </c>
      <c r="C15" s="15">
        <v>63</v>
      </c>
      <c r="D15" s="20">
        <v>162</v>
      </c>
      <c r="E15" s="20">
        <v>92</v>
      </c>
      <c r="F15" s="20">
        <v>15</v>
      </c>
      <c r="G15" s="20">
        <v>17</v>
      </c>
      <c r="H15" s="17">
        <f t="shared" si="0"/>
        <v>177</v>
      </c>
      <c r="I15" s="17">
        <f t="shared" si="0"/>
        <v>109</v>
      </c>
      <c r="J15" s="7">
        <v>1954114.2899999996</v>
      </c>
      <c r="K15" s="5">
        <v>756687.49</v>
      </c>
      <c r="L15" s="44">
        <f t="shared" si="1"/>
        <v>12062.433888888887</v>
      </c>
      <c r="M15" s="18">
        <f t="shared" si="1"/>
        <v>8224.8640217391312</v>
      </c>
    </row>
    <row r="16" spans="1:13" x14ac:dyDescent="0.2">
      <c r="A16" s="59" t="s">
        <v>10</v>
      </c>
      <c r="B16" s="2">
        <v>99</v>
      </c>
      <c r="C16" s="15">
        <v>227</v>
      </c>
      <c r="D16" s="20">
        <v>146</v>
      </c>
      <c r="E16" s="20">
        <v>86</v>
      </c>
      <c r="F16" s="20">
        <v>31</v>
      </c>
      <c r="G16" s="20">
        <v>33</v>
      </c>
      <c r="H16" s="17">
        <f t="shared" si="0"/>
        <v>177</v>
      </c>
      <c r="I16" s="17">
        <f t="shared" si="0"/>
        <v>119</v>
      </c>
      <c r="J16" s="7">
        <v>1696549.56</v>
      </c>
      <c r="K16" s="5">
        <v>633210.93999999994</v>
      </c>
      <c r="L16" s="44">
        <f t="shared" si="1"/>
        <v>11620.202465753426</v>
      </c>
      <c r="M16" s="18">
        <f t="shared" si="1"/>
        <v>7362.9179069767433</v>
      </c>
    </row>
    <row r="17" spans="1:13" x14ac:dyDescent="0.2">
      <c r="A17" s="59" t="s">
        <v>11</v>
      </c>
      <c r="B17" s="2">
        <v>29</v>
      </c>
      <c r="C17" s="15">
        <v>176</v>
      </c>
      <c r="D17" s="20">
        <v>30</v>
      </c>
      <c r="E17" s="20">
        <v>31</v>
      </c>
      <c r="F17" s="20">
        <v>6</v>
      </c>
      <c r="G17" s="20">
        <v>5</v>
      </c>
      <c r="H17" s="17">
        <f t="shared" si="0"/>
        <v>36</v>
      </c>
      <c r="I17" s="17">
        <f t="shared" si="0"/>
        <v>36</v>
      </c>
      <c r="J17" s="7">
        <v>387628.57000000007</v>
      </c>
      <c r="K17" s="5">
        <v>179053.53</v>
      </c>
      <c r="L17" s="44">
        <f t="shared" si="1"/>
        <v>12920.952333333336</v>
      </c>
      <c r="M17" s="18">
        <f t="shared" si="1"/>
        <v>5775.920322580645</v>
      </c>
    </row>
    <row r="18" spans="1:13" ht="25.5" x14ac:dyDescent="0.2">
      <c r="A18" s="59" t="s">
        <v>12</v>
      </c>
      <c r="B18" s="2">
        <v>261</v>
      </c>
      <c r="C18" s="15">
        <v>227</v>
      </c>
      <c r="D18" s="20">
        <v>260</v>
      </c>
      <c r="E18" s="20">
        <v>250</v>
      </c>
      <c r="F18" s="20">
        <v>39</v>
      </c>
      <c r="G18" s="20">
        <v>52</v>
      </c>
      <c r="H18" s="17">
        <f t="shared" si="0"/>
        <v>299</v>
      </c>
      <c r="I18" s="17">
        <f t="shared" si="0"/>
        <v>302</v>
      </c>
      <c r="J18" s="7">
        <v>1586621.9300000002</v>
      </c>
      <c r="K18" s="5">
        <v>1696281.7300000002</v>
      </c>
      <c r="L18" s="44">
        <f t="shared" si="1"/>
        <v>6102.3920384615394</v>
      </c>
      <c r="M18" s="18">
        <f t="shared" si="1"/>
        <v>6785.1269200000006</v>
      </c>
    </row>
    <row r="19" spans="1:13" ht="25.5" x14ac:dyDescent="0.2">
      <c r="A19" s="59" t="s">
        <v>13</v>
      </c>
      <c r="B19" s="2">
        <v>117</v>
      </c>
      <c r="C19" s="15">
        <v>107</v>
      </c>
      <c r="D19" s="20">
        <v>93</v>
      </c>
      <c r="E19" s="20">
        <v>112</v>
      </c>
      <c r="F19" s="20">
        <v>33</v>
      </c>
      <c r="G19" s="20">
        <v>29</v>
      </c>
      <c r="H19" s="17">
        <f t="shared" si="0"/>
        <v>126</v>
      </c>
      <c r="I19" s="17">
        <f t="shared" si="0"/>
        <v>141</v>
      </c>
      <c r="J19" s="7">
        <v>697073.1</v>
      </c>
      <c r="K19" s="5">
        <v>1017178.1699999999</v>
      </c>
      <c r="L19" s="44">
        <f t="shared" si="1"/>
        <v>7495.4096774193549</v>
      </c>
      <c r="M19" s="18">
        <f t="shared" si="1"/>
        <v>9081.9479464285705</v>
      </c>
    </row>
    <row r="20" spans="1:13" ht="25.5" x14ac:dyDescent="0.2">
      <c r="A20" s="59" t="s">
        <v>14</v>
      </c>
      <c r="B20" s="2">
        <v>12</v>
      </c>
      <c r="C20" s="15">
        <v>11</v>
      </c>
      <c r="D20" s="20">
        <v>27</v>
      </c>
      <c r="E20" s="20">
        <v>11</v>
      </c>
      <c r="F20" s="20">
        <v>7</v>
      </c>
      <c r="G20" s="20">
        <v>2</v>
      </c>
      <c r="H20" s="17">
        <f t="shared" si="0"/>
        <v>34</v>
      </c>
      <c r="I20" s="17">
        <f t="shared" si="0"/>
        <v>13</v>
      </c>
      <c r="J20" s="7">
        <v>564613.87</v>
      </c>
      <c r="K20" s="5">
        <v>194756.92000000004</v>
      </c>
      <c r="L20" s="44">
        <f t="shared" si="1"/>
        <v>20911.624814814815</v>
      </c>
      <c r="M20" s="18">
        <f t="shared" si="1"/>
        <v>17705.174545454549</v>
      </c>
    </row>
    <row r="21" spans="1:13" x14ac:dyDescent="0.2">
      <c r="A21" s="59" t="s">
        <v>15</v>
      </c>
      <c r="B21" s="2">
        <v>51</v>
      </c>
      <c r="C21" s="15">
        <v>55</v>
      </c>
      <c r="D21" s="20">
        <v>84</v>
      </c>
      <c r="E21" s="20">
        <v>45</v>
      </c>
      <c r="F21" s="20">
        <v>17</v>
      </c>
      <c r="G21" s="20">
        <v>12</v>
      </c>
      <c r="H21" s="17">
        <f t="shared" si="0"/>
        <v>101</v>
      </c>
      <c r="I21" s="17">
        <f t="shared" si="0"/>
        <v>57</v>
      </c>
      <c r="J21" s="7">
        <v>668708.59</v>
      </c>
      <c r="K21" s="5">
        <v>341579.19999999995</v>
      </c>
      <c r="L21" s="44">
        <f t="shared" si="1"/>
        <v>7960.816547619047</v>
      </c>
      <c r="M21" s="18">
        <f t="shared" si="1"/>
        <v>7590.648888888888</v>
      </c>
    </row>
    <row r="22" spans="1:13" ht="25.5" x14ac:dyDescent="0.2">
      <c r="A22" s="59" t="s">
        <v>16</v>
      </c>
      <c r="B22" s="2">
        <v>79</v>
      </c>
      <c r="C22" s="15">
        <v>83</v>
      </c>
      <c r="D22" s="20">
        <v>76</v>
      </c>
      <c r="E22" s="20">
        <v>69</v>
      </c>
      <c r="F22" s="20">
        <v>15</v>
      </c>
      <c r="G22" s="20">
        <v>38</v>
      </c>
      <c r="H22" s="17">
        <f t="shared" si="0"/>
        <v>91</v>
      </c>
      <c r="I22" s="17">
        <f t="shared" si="0"/>
        <v>107</v>
      </c>
      <c r="J22" s="7">
        <v>559336.62</v>
      </c>
      <c r="K22" s="18">
        <v>538879.23999999987</v>
      </c>
      <c r="L22" s="44">
        <f t="shared" si="1"/>
        <v>7359.6923684210524</v>
      </c>
      <c r="M22" s="18">
        <f t="shared" si="1"/>
        <v>7809.8440579710123</v>
      </c>
    </row>
    <row r="23" spans="1:13" x14ac:dyDescent="0.2">
      <c r="A23" s="59" t="s">
        <v>17</v>
      </c>
      <c r="B23" s="2">
        <v>40</v>
      </c>
      <c r="C23" s="15">
        <v>50</v>
      </c>
      <c r="D23" s="20">
        <v>30</v>
      </c>
      <c r="E23" s="20">
        <v>42</v>
      </c>
      <c r="F23" s="20">
        <v>10</v>
      </c>
      <c r="G23" s="20">
        <v>13</v>
      </c>
      <c r="H23" s="17">
        <f t="shared" si="0"/>
        <v>40</v>
      </c>
      <c r="I23" s="17">
        <f t="shared" si="0"/>
        <v>55</v>
      </c>
      <c r="J23" s="7">
        <v>185420.77000000002</v>
      </c>
      <c r="K23" s="18">
        <v>325770.51</v>
      </c>
      <c r="L23" s="44">
        <f t="shared" si="1"/>
        <v>6180.6923333333343</v>
      </c>
      <c r="M23" s="18">
        <f t="shared" si="1"/>
        <v>7756.4407142857144</v>
      </c>
    </row>
    <row r="24" spans="1:13" x14ac:dyDescent="0.2">
      <c r="A24" s="59" t="s">
        <v>18</v>
      </c>
      <c r="B24" s="2">
        <v>79</v>
      </c>
      <c r="C24" s="15">
        <v>73</v>
      </c>
      <c r="D24" s="20">
        <v>87</v>
      </c>
      <c r="E24" s="20">
        <v>76</v>
      </c>
      <c r="F24" s="20">
        <v>20</v>
      </c>
      <c r="G24" s="20">
        <v>34</v>
      </c>
      <c r="H24" s="17">
        <f t="shared" si="0"/>
        <v>107</v>
      </c>
      <c r="I24" s="17">
        <f t="shared" si="0"/>
        <v>110</v>
      </c>
      <c r="J24" s="7">
        <v>770561.25000000012</v>
      </c>
      <c r="K24" s="18">
        <v>790560.67000000016</v>
      </c>
      <c r="L24" s="44">
        <f t="shared" si="1"/>
        <v>8857.0258620689674</v>
      </c>
      <c r="M24" s="18">
        <f t="shared" si="1"/>
        <v>10402.11407894737</v>
      </c>
    </row>
    <row r="25" spans="1:13" ht="51" x14ac:dyDescent="0.2">
      <c r="A25" s="59" t="s">
        <v>19</v>
      </c>
      <c r="B25" s="2">
        <v>5</v>
      </c>
      <c r="C25" s="15">
        <v>6</v>
      </c>
      <c r="D25" s="20">
        <v>5</v>
      </c>
      <c r="E25" s="20">
        <v>7</v>
      </c>
      <c r="F25" s="20">
        <v>1</v>
      </c>
      <c r="G25" s="20">
        <v>0</v>
      </c>
      <c r="H25" s="17">
        <f t="shared" si="0"/>
        <v>6</v>
      </c>
      <c r="I25" s="17">
        <f t="shared" si="0"/>
        <v>7</v>
      </c>
      <c r="J25" s="7">
        <v>20436.989999999998</v>
      </c>
      <c r="K25" s="18">
        <v>9197.7900000000009</v>
      </c>
      <c r="L25" s="44">
        <f t="shared" si="1"/>
        <v>4087.3979999999997</v>
      </c>
      <c r="M25" s="18">
        <f t="shared" si="1"/>
        <v>1313.97</v>
      </c>
    </row>
    <row r="26" spans="1:13" ht="26.25" thickBot="1" x14ac:dyDescent="0.25">
      <c r="A26" s="59" t="s">
        <v>20</v>
      </c>
      <c r="B26" s="37">
        <v>2</v>
      </c>
      <c r="C26" s="38">
        <v>12</v>
      </c>
      <c r="D26" s="39">
        <v>7</v>
      </c>
      <c r="E26" s="39">
        <v>6</v>
      </c>
      <c r="F26" s="39">
        <v>5</v>
      </c>
      <c r="G26" s="39">
        <v>2</v>
      </c>
      <c r="H26" s="17">
        <f t="shared" si="0"/>
        <v>12</v>
      </c>
      <c r="I26" s="17">
        <f t="shared" si="0"/>
        <v>8</v>
      </c>
      <c r="J26" s="40">
        <v>127906.13</v>
      </c>
      <c r="K26" s="41">
        <v>114243.47</v>
      </c>
      <c r="L26" s="45">
        <f t="shared" si="1"/>
        <v>18272.304285714286</v>
      </c>
      <c r="M26" s="19">
        <f t="shared" si="1"/>
        <v>19040.578333333335</v>
      </c>
    </row>
    <row r="27" spans="1:13" ht="13.5" thickBot="1" x14ac:dyDescent="0.25">
      <c r="A27" s="32" t="s">
        <v>22</v>
      </c>
      <c r="B27" s="6">
        <f>SUM(B6:B26)</f>
        <v>5123</v>
      </c>
      <c r="C27" s="16">
        <f t="shared" ref="C27:G27" si="2">SUM(C6:C26)</f>
        <v>3779</v>
      </c>
      <c r="D27" s="21">
        <f t="shared" si="2"/>
        <v>5411</v>
      </c>
      <c r="E27" s="21">
        <f t="shared" si="2"/>
        <v>4558</v>
      </c>
      <c r="F27" s="21">
        <f t="shared" si="2"/>
        <v>878</v>
      </c>
      <c r="G27" s="21">
        <f t="shared" si="2"/>
        <v>1278</v>
      </c>
      <c r="H27" s="21">
        <f t="shared" ref="H27" si="3">D27+F27</f>
        <v>6289</v>
      </c>
      <c r="I27" s="30">
        <f t="shared" ref="I27" si="4">E27+G27</f>
        <v>5836</v>
      </c>
      <c r="J27" s="22">
        <f t="shared" ref="J27" si="5">SUM(J6:J26)</f>
        <v>57188011.88000001</v>
      </c>
      <c r="K27" s="4">
        <f t="shared" ref="K27" si="6">SUM(K6:K26)</f>
        <v>42576793.450000003</v>
      </c>
      <c r="L27" s="31">
        <f t="shared" ref="L27" si="7">J27/D27</f>
        <v>10568.843444834598</v>
      </c>
      <c r="M27" s="19">
        <f t="shared" ref="M27" si="8">K27/E27</f>
        <v>9341.113086880212</v>
      </c>
    </row>
    <row r="28" spans="1:13" ht="13.5" thickBot="1" x14ac:dyDescent="0.25">
      <c r="A28" s="33" t="s">
        <v>23</v>
      </c>
      <c r="B28" s="3"/>
      <c r="C28" s="16"/>
      <c r="D28" s="21"/>
      <c r="E28" s="21"/>
      <c r="F28" s="21"/>
      <c r="G28" s="21"/>
      <c r="H28" s="14"/>
      <c r="I28" s="9"/>
      <c r="J28" s="8">
        <v>430632.66999999993</v>
      </c>
      <c r="K28" s="4">
        <v>156167.76999999999</v>
      </c>
      <c r="L28" s="10"/>
      <c r="M28" s="11"/>
    </row>
    <row r="29" spans="1:13" ht="13.5" thickBot="1" x14ac:dyDescent="0.25">
      <c r="A29" s="34" t="s">
        <v>21</v>
      </c>
      <c r="B29" s="3"/>
      <c r="C29" s="16"/>
      <c r="D29" s="21"/>
      <c r="E29" s="21"/>
      <c r="F29" s="21"/>
      <c r="G29" s="21"/>
      <c r="H29" s="14"/>
      <c r="I29" s="9"/>
      <c r="J29" s="8">
        <f>SUM(J27:J28)</f>
        <v>57618644.550000012</v>
      </c>
      <c r="K29" s="4">
        <f>SUM(K27:K28)</f>
        <v>42732961.220000006</v>
      </c>
      <c r="L29" s="10">
        <f>J29/D27</f>
        <v>10648.428118647202</v>
      </c>
      <c r="M29" s="12">
        <f>K29/E27</f>
        <v>9375.375432207109</v>
      </c>
    </row>
    <row r="30" spans="1:13" x14ac:dyDescent="0.2">
      <c r="A30" s="13" t="s">
        <v>26</v>
      </c>
      <c r="B30" s="1"/>
      <c r="C30" s="1"/>
      <c r="D30" s="1"/>
      <c r="E30" s="1"/>
      <c r="F30" s="1"/>
      <c r="G30" s="1"/>
      <c r="H30" s="1"/>
      <c r="I30" s="1"/>
      <c r="J30" s="36"/>
      <c r="K30" s="1"/>
      <c r="L30" s="36"/>
      <c r="M30" s="36"/>
    </row>
    <row r="31" spans="1:13" x14ac:dyDescent="0.2">
      <c r="K31" s="46" t="s">
        <v>24</v>
      </c>
      <c r="L31" s="46"/>
      <c r="M31" s="46"/>
    </row>
    <row r="32" spans="1:13" x14ac:dyDescent="0.2">
      <c r="A32" s="35">
        <v>42809</v>
      </c>
      <c r="K32" s="46" t="s">
        <v>25</v>
      </c>
      <c r="L32" s="46"/>
      <c r="M32" s="46"/>
    </row>
  </sheetData>
  <mergeCells count="12">
    <mergeCell ref="K31:M31"/>
    <mergeCell ref="K32:M32"/>
    <mergeCell ref="A1:M1"/>
    <mergeCell ref="J4:K4"/>
    <mergeCell ref="L4:M4"/>
    <mergeCell ref="A4:A5"/>
    <mergeCell ref="D4:E4"/>
    <mergeCell ref="A2:M2"/>
    <mergeCell ref="A3:M3"/>
    <mergeCell ref="F4:G4"/>
    <mergeCell ref="B4:C4"/>
    <mergeCell ref="H4:I4"/>
  </mergeCells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2017-03-20T12:02:47Z</cp:lastPrinted>
  <dcterms:created xsi:type="dcterms:W3CDTF">1999-12-14T10:22:01Z</dcterms:created>
  <dcterms:modified xsi:type="dcterms:W3CDTF">2017-03-20T12:05:18Z</dcterms:modified>
</cp:coreProperties>
</file>