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OLD-AGE" sheetId="1" r:id="rId1"/>
    <sheet name="WIDOW" sheetId="4" r:id="rId2"/>
    <sheet name="INV" sheetId="5" r:id="rId3"/>
    <sheet name="DIS" sheetId="6" r:id="rId4"/>
    <sheet name="ORPHAN" sheetId="7" r:id="rId5"/>
    <sheet name="MISS." sheetId="8" r:id="rId6"/>
  </sheets>
  <calcPr calcId="124519"/>
</workbook>
</file>

<file path=xl/calcChain.xml><?xml version="1.0" encoding="utf-8"?>
<calcChain xmlns="http://schemas.openxmlformats.org/spreadsheetml/2006/main">
  <c r="B8" i="1"/>
  <c r="B7"/>
  <c r="B6"/>
</calcChain>
</file>

<file path=xl/sharedStrings.xml><?xml version="1.0" encoding="utf-8"?>
<sst xmlns="http://schemas.openxmlformats.org/spreadsheetml/2006/main" count="42" uniqueCount="18">
  <si>
    <t>Number of Pensioners</t>
  </si>
  <si>
    <t>Year</t>
  </si>
  <si>
    <t>Mean monthly pension amount (€)</t>
  </si>
  <si>
    <t>* Please note that the amount of pension is received from payment periods and the payment of the pension is made 13 times a year (12 months and 13th pension).</t>
  </si>
  <si>
    <t>STATISTICS SECTION</t>
  </si>
  <si>
    <t>SOCIAL INSURANCE SERVICES</t>
  </si>
  <si>
    <t>Mean monthly allowance amount (€)</t>
  </si>
  <si>
    <t>* Please note that the amount of allowance is received from payment periods and the payment of the allowance is made 13 times a year (12 months and 13th allowance).</t>
  </si>
  <si>
    <t>Number of Recipients</t>
  </si>
  <si>
    <t>* Please note that the amount of pension is received from payment periods and the payment of the pension is made 13 times a year (12 months and 13th pension). Also, the number of widow pensioners includes cases in which death was caused by an employment accident or an occupational disease.</t>
  </si>
  <si>
    <t>* Please note that the amount of the allowance is received from payment periods and the payment of the allowance is made 13 times a year (12 months and 13th allowance).</t>
  </si>
  <si>
    <t>Mean monthly benefit amount (€)</t>
  </si>
  <si>
    <t>Number of Old-age Pensioners and Miners (except those living abroad and pro-rata) and mean pension amount* during June for the years 2007 - 2015</t>
  </si>
  <si>
    <t>Number of Widow Pensioners (except those living abroad and pro-rata) and mean pension amount* during June for the years 2007 - 2015</t>
  </si>
  <si>
    <t>Number of Invalidity Pensioners (except those living abroad and pro-rata) and mean pension amount* during June for the years 2007 - 2015</t>
  </si>
  <si>
    <t>Number of Disablement Pensioners (except those living abroad and pro-rata) and mean pension amount* during June for the years 2007 - 2015</t>
  </si>
  <si>
    <t>Number of Orphan's Benefit Recipients (except those living abroad and pro-rata) and mean benefit amount* during June for the years 2007 - 2015</t>
  </si>
  <si>
    <t>Number of Missing Person's allowance recipients (except those living abroad and pro-rata) and mean allowance amount* during June for the years 2007 - 2015</t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</si>
</sst>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dd/mm/yyyy;@"/>
  </numFmts>
  <fonts count="5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4" fontId="2" fillId="0" borderId="1" xfId="15" applyNumberFormat="1" applyFont="1" applyBorder="1"/>
    <xf numFmtId="165" fontId="2" fillId="0" borderId="2" xfId="16" applyNumberFormat="1" applyFont="1" applyBorder="1"/>
    <xf numFmtId="164" fontId="2" fillId="0" borderId="1" xfId="17" applyNumberFormat="1" applyFont="1" applyBorder="1"/>
    <xf numFmtId="165" fontId="2" fillId="0" borderId="2" xfId="18" applyNumberFormat="1" applyFont="1" applyBorder="1"/>
    <xf numFmtId="164" fontId="2" fillId="0" borderId="1" xfId="19" applyNumberFormat="1" applyFont="1" applyBorder="1"/>
    <xf numFmtId="165" fontId="2" fillId="0" borderId="2" xfId="20" applyNumberFormat="1" applyFont="1" applyBorder="1"/>
    <xf numFmtId="164" fontId="2" fillId="0" borderId="1" xfId="21" applyNumberFormat="1" applyFont="1" applyBorder="1"/>
    <xf numFmtId="165" fontId="2" fillId="0" borderId="2" xfId="22" applyNumberFormat="1" applyFont="1" applyBorder="1"/>
    <xf numFmtId="164" fontId="2" fillId="0" borderId="1" xfId="23" applyNumberFormat="1" applyFont="1" applyBorder="1"/>
    <xf numFmtId="165" fontId="2" fillId="0" borderId="2" xfId="24" applyNumberFormat="1" applyFont="1" applyBorder="1"/>
    <xf numFmtId="164" fontId="2" fillId="0" borderId="1" xfId="25" applyNumberFormat="1" applyFont="1" applyBorder="1"/>
    <xf numFmtId="165" fontId="2" fillId="0" borderId="2" xfId="26" applyNumberFormat="1" applyFont="1" applyBorder="1"/>
    <xf numFmtId="164" fontId="2" fillId="0" borderId="1" xfId="27" applyNumberFormat="1" applyFont="1" applyBorder="1"/>
    <xf numFmtId="165" fontId="2" fillId="0" borderId="2" xfId="28" applyNumberFormat="1" applyFont="1" applyBorder="1"/>
    <xf numFmtId="164" fontId="2" fillId="0" borderId="1" xfId="29" applyNumberFormat="1" applyFont="1" applyBorder="1"/>
    <xf numFmtId="165" fontId="2" fillId="0" borderId="2" xfId="30" applyNumberFormat="1" applyFont="1" applyBorder="1"/>
    <xf numFmtId="164" fontId="2" fillId="0" borderId="1" xfId="31" applyNumberFormat="1" applyFont="1" applyBorder="1"/>
    <xf numFmtId="165" fontId="2" fillId="0" borderId="2" xfId="32" applyNumberFormat="1" applyFont="1" applyBorder="1"/>
    <xf numFmtId="164" fontId="2" fillId="0" borderId="1" xfId="33" applyNumberFormat="1" applyFont="1" applyBorder="1"/>
    <xf numFmtId="165" fontId="2" fillId="0" borderId="2" xfId="34" applyNumberFormat="1" applyFont="1" applyBorder="1"/>
    <xf numFmtId="164" fontId="2" fillId="0" borderId="1" xfId="35" applyNumberFormat="1" applyFont="1" applyBorder="1"/>
    <xf numFmtId="165" fontId="2" fillId="0" borderId="2" xfId="36" applyNumberFormat="1" applyFont="1" applyBorder="1"/>
    <xf numFmtId="164" fontId="2" fillId="0" borderId="1" xfId="37" applyNumberFormat="1" applyFont="1" applyBorder="1"/>
    <xf numFmtId="165" fontId="2" fillId="0" borderId="2" xfId="38" applyNumberFormat="1" applyFont="1" applyBorder="1"/>
    <xf numFmtId="164" fontId="2" fillId="0" borderId="1" xfId="4" applyNumberFormat="1" applyFont="1" applyFill="1" applyBorder="1"/>
    <xf numFmtId="164" fontId="2" fillId="0" borderId="3" xfId="0" applyNumberFormat="1" applyFont="1" applyBorder="1"/>
    <xf numFmtId="166" fontId="0" fillId="0" borderId="0" xfId="0" applyNumberFormat="1" applyAlignment="1">
      <alignment horizontal="center"/>
    </xf>
    <xf numFmtId="164" fontId="2" fillId="0" borderId="1" xfId="9" applyNumberFormat="1" applyFont="1" applyBorder="1" applyAlignment="1">
      <alignment horizontal="center"/>
    </xf>
    <xf numFmtId="165" fontId="2" fillId="0" borderId="1" xfId="10" applyNumberFormat="1" applyFont="1" applyBorder="1" applyAlignment="1">
      <alignment horizontal="center"/>
    </xf>
    <xf numFmtId="164" fontId="2" fillId="0" borderId="1" xfId="11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2" applyNumberFormat="1" applyFont="1" applyBorder="1" applyAlignment="1">
      <alignment horizontal="center"/>
    </xf>
    <xf numFmtId="164" fontId="2" fillId="0" borderId="1" xfId="13" applyNumberFormat="1" applyFont="1" applyBorder="1" applyAlignment="1">
      <alignment horizontal="center"/>
    </xf>
    <xf numFmtId="164" fontId="2" fillId="0" borderId="1" xfId="14" applyNumberFormat="1" applyFont="1" applyBorder="1" applyAlignment="1">
      <alignment horizontal="center"/>
    </xf>
    <xf numFmtId="164" fontId="2" fillId="0" borderId="1" xfId="8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11" fontId="0" fillId="0" borderId="0" xfId="0" applyNumberFormat="1" applyAlignment="1">
      <alignment horizontal="left" vertical="top" wrapText="1"/>
    </xf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Number of Old-age Pensioners (and Miners)</a:t>
            </a:r>
            <a:endParaRPr lang="en-US" sz="1400"/>
          </a:p>
          <a:p>
            <a:pPr>
              <a:defRPr sz="1400"/>
            </a:pPr>
            <a:r>
              <a:rPr lang="en-US" sz="1400" b="1" i="0" baseline="0"/>
              <a:t>for the years </a:t>
            </a:r>
            <a:r>
              <a:rPr lang="el-GR" sz="1400" b="1" i="0" baseline="0"/>
              <a:t>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'OLD-AGE'!$A$4:$A$12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'OLD-AGE'!$B$4:$B$12</c:f>
              <c:numCache>
                <c:formatCode>_-* #,##0\ _Δ_ρ_χ_-;\-* #,##0\ _Δ_ρ_χ_-;_-* "-"\ _Δ_ρ_χ_-;_-@_-</c:formatCode>
                <c:ptCount val="9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</c:numCache>
            </c:numRef>
          </c:val>
        </c:ser>
        <c:marker val="1"/>
        <c:axId val="82873344"/>
        <c:axId val="83306368"/>
      </c:lineChart>
      <c:catAx>
        <c:axId val="82873344"/>
        <c:scaling>
          <c:orientation val="minMax"/>
        </c:scaling>
        <c:axPos val="b"/>
        <c:numFmt formatCode="General" sourceLinked="1"/>
        <c:majorTickMark val="none"/>
        <c:tickLblPos val="nextTo"/>
        <c:crossAx val="83306368"/>
        <c:crosses val="autoZero"/>
        <c:auto val="1"/>
        <c:lblAlgn val="ctr"/>
        <c:lblOffset val="100"/>
      </c:catAx>
      <c:valAx>
        <c:axId val="83306368"/>
        <c:scaling>
          <c:orientation val="minMax"/>
          <c:min val="600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8287334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Mean monthly Orphan's benefit amount </a:t>
            </a:r>
            <a:r>
              <a:rPr lang="el-GR" sz="1400" b="1" i="0" baseline="0"/>
              <a:t>(€) </a:t>
            </a:r>
            <a:r>
              <a:rPr lang="en-US" sz="1400" b="1" i="0" baseline="0"/>
              <a:t>during June</a:t>
            </a:r>
            <a:r>
              <a:rPr lang="el-GR" sz="1400" b="1" i="0" baseline="0"/>
              <a:t>, 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ORPHAN!$A$4:$A$12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ORPHAN!$C$4:$C$12</c:f>
              <c:numCache>
                <c:formatCode>_-* #,##0.00\ _Δ_ρ_χ_-;\-* #,##0.00\ _Δ_ρ_χ_-;_-* "-"\ _Δ_ρ_χ_-;_-@_-</c:formatCode>
                <c:ptCount val="9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</c:numCache>
            </c:numRef>
          </c:val>
        </c:ser>
        <c:marker val="1"/>
        <c:axId val="97917184"/>
        <c:axId val="97931264"/>
      </c:lineChart>
      <c:catAx>
        <c:axId val="97917184"/>
        <c:scaling>
          <c:orientation val="minMax"/>
        </c:scaling>
        <c:axPos val="b"/>
        <c:numFmt formatCode="General" sourceLinked="1"/>
        <c:majorTickMark val="none"/>
        <c:tickLblPos val="nextTo"/>
        <c:crossAx val="97931264"/>
        <c:crosses val="autoZero"/>
        <c:auto val="1"/>
        <c:lblAlgn val="ctr"/>
        <c:lblOffset val="100"/>
      </c:catAx>
      <c:valAx>
        <c:axId val="97931264"/>
        <c:scaling>
          <c:orientation val="minMax"/>
          <c:min val="18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91718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Number of  Missing Person's allowance recipients </a:t>
            </a:r>
          </a:p>
          <a:p>
            <a:pPr>
              <a:defRPr sz="1400"/>
            </a:pPr>
            <a:r>
              <a:rPr lang="en-US" sz="1400" b="1" i="0" baseline="0"/>
              <a:t>for the years </a:t>
            </a:r>
            <a:r>
              <a:rPr lang="el-GR" sz="1400" b="1" i="0" baseline="0"/>
              <a:t>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MISS.!$A$4:$A$12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MISS.!$B$4:$B$12</c:f>
              <c:numCache>
                <c:formatCode>_-* #,##0\ _Δ_ρ_χ_-;\-* #,##0\ _Δ_ρ_χ_-;_-* "-"\ _Δ_ρ_χ_-;_-@_-</c:formatCode>
                <c:ptCount val="9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</c:numCache>
            </c:numRef>
          </c:val>
        </c:ser>
        <c:marker val="1"/>
        <c:axId val="97951104"/>
        <c:axId val="97961088"/>
      </c:lineChart>
      <c:catAx>
        <c:axId val="97951104"/>
        <c:scaling>
          <c:orientation val="minMax"/>
        </c:scaling>
        <c:axPos val="b"/>
        <c:numFmt formatCode="General" sourceLinked="1"/>
        <c:majorTickMark val="none"/>
        <c:tickLblPos val="nextTo"/>
        <c:crossAx val="97961088"/>
        <c:crosses val="autoZero"/>
        <c:auto val="1"/>
        <c:lblAlgn val="ctr"/>
        <c:lblOffset val="100"/>
      </c:catAx>
      <c:valAx>
        <c:axId val="97961088"/>
        <c:scaling>
          <c:orientation val="minMax"/>
          <c:min val="15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795110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Mean monthly Missing Person's allowance amount </a:t>
            </a:r>
            <a:r>
              <a:rPr lang="el-GR" sz="1400" b="1" i="0" baseline="0"/>
              <a:t>(€) </a:t>
            </a:r>
            <a:r>
              <a:rPr lang="en-US" sz="1400" b="1" i="0" baseline="0"/>
              <a:t>during June</a:t>
            </a:r>
            <a:r>
              <a:rPr lang="el-GR" sz="1400" b="1" i="0" baseline="0"/>
              <a:t>, 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MISS.!$A$4:$A$12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MISS.!$C$4:$C$12</c:f>
              <c:numCache>
                <c:formatCode>_-* #,##0.00\ _Δ_ρ_χ_-;\-* #,##0.00\ _Δ_ρ_χ_-;_-* "-"\ _Δ_ρ_χ_-;_-@_-</c:formatCode>
                <c:ptCount val="9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</c:numCache>
            </c:numRef>
          </c:val>
        </c:ser>
        <c:marker val="1"/>
        <c:axId val="98054528"/>
        <c:axId val="98056064"/>
      </c:lineChart>
      <c:catAx>
        <c:axId val="98054528"/>
        <c:scaling>
          <c:orientation val="minMax"/>
        </c:scaling>
        <c:axPos val="b"/>
        <c:numFmt formatCode="General" sourceLinked="1"/>
        <c:majorTickMark val="none"/>
        <c:tickLblPos val="nextTo"/>
        <c:crossAx val="98056064"/>
        <c:crosses val="autoZero"/>
        <c:auto val="1"/>
        <c:lblAlgn val="ctr"/>
        <c:lblOffset val="100"/>
      </c:catAx>
      <c:valAx>
        <c:axId val="98056064"/>
        <c:scaling>
          <c:orientation val="minMax"/>
          <c:min val="30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805452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Mean monthly Old-age (and Miners) pension amount</a:t>
            </a:r>
            <a:r>
              <a:rPr lang="el-GR" sz="1400" b="1" i="0" baseline="0"/>
              <a:t> (€) </a:t>
            </a:r>
            <a:r>
              <a:rPr lang="en-US" sz="1400" b="1" i="0" baseline="0"/>
              <a:t>during June</a:t>
            </a:r>
            <a:r>
              <a:rPr lang="el-GR" sz="1400" b="1" i="0" baseline="0"/>
              <a:t>, 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'OLD-AGE'!$A$4:$A$12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'OLD-AGE'!$C$4:$C$12</c:f>
              <c:numCache>
                <c:formatCode>_-* #,##0.00\ _Δ_ρ_χ_-;\-* #,##0.00\ _Δ_ρ_χ_-;_-* "-"\ _Δ_ρ_χ_-;_-@_-</c:formatCode>
                <c:ptCount val="9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</c:numCache>
            </c:numRef>
          </c:val>
        </c:ser>
        <c:marker val="1"/>
        <c:axId val="83220736"/>
        <c:axId val="84353024"/>
      </c:lineChart>
      <c:catAx>
        <c:axId val="83220736"/>
        <c:scaling>
          <c:orientation val="minMax"/>
        </c:scaling>
        <c:axPos val="b"/>
        <c:numFmt formatCode="General" sourceLinked="1"/>
        <c:majorTickMark val="none"/>
        <c:tickLblPos val="nextTo"/>
        <c:crossAx val="84353024"/>
        <c:crosses val="autoZero"/>
        <c:auto val="1"/>
        <c:lblAlgn val="ctr"/>
        <c:lblOffset val="100"/>
      </c:catAx>
      <c:valAx>
        <c:axId val="84353024"/>
        <c:scaling>
          <c:orientation val="minMax"/>
          <c:min val="40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8322073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Number of Widow Pensioners</a:t>
            </a:r>
          </a:p>
          <a:p>
            <a:pPr>
              <a:defRPr sz="1400"/>
            </a:pPr>
            <a:r>
              <a:rPr lang="en-US" sz="1400" b="1" i="0" baseline="0"/>
              <a:t>for the years </a:t>
            </a:r>
            <a:r>
              <a:rPr lang="el-GR" sz="1400" b="1" i="0" baseline="0"/>
              <a:t>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WIDOW!$A$4:$A$12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WIDOW!$B$4:$B$12</c:f>
              <c:numCache>
                <c:formatCode>_-* #,##0\ _Δ_ρ_χ_-;\-* #,##0\ _Δ_ρ_χ_-;_-* "-"\ _Δ_ρ_χ_-;_-@_-</c:formatCode>
                <c:ptCount val="9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</c:numCache>
            </c:numRef>
          </c:val>
        </c:ser>
        <c:marker val="1"/>
        <c:axId val="84360576"/>
        <c:axId val="84399232"/>
      </c:lineChart>
      <c:catAx>
        <c:axId val="84360576"/>
        <c:scaling>
          <c:orientation val="minMax"/>
        </c:scaling>
        <c:axPos val="b"/>
        <c:numFmt formatCode="General" sourceLinked="1"/>
        <c:majorTickMark val="none"/>
        <c:tickLblPos val="nextTo"/>
        <c:crossAx val="84399232"/>
        <c:crosses val="autoZero"/>
        <c:auto val="1"/>
        <c:lblAlgn val="ctr"/>
        <c:lblOffset val="100"/>
      </c:catAx>
      <c:valAx>
        <c:axId val="84399232"/>
        <c:scaling>
          <c:orientation val="minMax"/>
          <c:min val="250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8436057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Mean monthly Widow pension amount</a:t>
            </a:r>
            <a:r>
              <a:rPr lang="el-GR" sz="1400" b="1" i="0" baseline="0"/>
              <a:t> (€) </a:t>
            </a:r>
            <a:r>
              <a:rPr lang="en-US" sz="1400" b="1" i="0" baseline="0"/>
              <a:t>during June</a:t>
            </a:r>
            <a:r>
              <a:rPr lang="el-GR" sz="1400" b="1" i="0" baseline="0"/>
              <a:t>, 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WIDOW!$A$4:$A$11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WIDOW!$C$4:$C$12</c:f>
              <c:numCache>
                <c:formatCode>_-* #,##0.00\ _Δ_ρ_χ_-;\-* #,##0.00\ _Δ_ρ_χ_-;_-* "-"\ _Δ_ρ_χ_-;_-@_-</c:formatCode>
                <c:ptCount val="9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525.44916711853375</c:v>
                </c:pt>
              </c:numCache>
            </c:numRef>
          </c:val>
        </c:ser>
        <c:marker val="1"/>
        <c:axId val="96940416"/>
        <c:axId val="96941952"/>
      </c:lineChart>
      <c:catAx>
        <c:axId val="96940416"/>
        <c:scaling>
          <c:orientation val="minMax"/>
        </c:scaling>
        <c:axPos val="b"/>
        <c:numFmt formatCode="General" sourceLinked="1"/>
        <c:majorTickMark val="none"/>
        <c:tickLblPos val="nextTo"/>
        <c:crossAx val="96941952"/>
        <c:crosses val="autoZero"/>
        <c:auto val="1"/>
        <c:lblAlgn val="ctr"/>
        <c:lblOffset val="100"/>
      </c:catAx>
      <c:valAx>
        <c:axId val="96941952"/>
        <c:scaling>
          <c:orientation val="minMax"/>
          <c:min val="35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694041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Number of Invalidity Pensioners for the years </a:t>
            </a:r>
            <a:r>
              <a:rPr lang="el-GR" sz="1400" b="1" i="0" baseline="0"/>
              <a:t>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INV!$A$4:$A$12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INV!$B$4:$B$12</c:f>
              <c:numCache>
                <c:formatCode>_-* #,##0\ _Δ_ρ_χ_-;\-* #,##0\ _Δ_ρ_χ_-;_-* "-"\ _Δ_ρ_χ_-;_-@_-</c:formatCode>
                <c:ptCount val="9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</c:numCache>
            </c:numRef>
          </c:val>
        </c:ser>
        <c:marker val="1"/>
        <c:axId val="97732096"/>
        <c:axId val="97733632"/>
      </c:lineChart>
      <c:catAx>
        <c:axId val="97732096"/>
        <c:scaling>
          <c:orientation val="minMax"/>
        </c:scaling>
        <c:axPos val="b"/>
        <c:numFmt formatCode="General" sourceLinked="1"/>
        <c:majorTickMark val="none"/>
        <c:tickLblPos val="nextTo"/>
        <c:crossAx val="97733632"/>
        <c:crosses val="autoZero"/>
        <c:auto val="1"/>
        <c:lblAlgn val="ctr"/>
        <c:lblOffset val="100"/>
      </c:catAx>
      <c:valAx>
        <c:axId val="97733632"/>
        <c:scaling>
          <c:orientation val="minMax"/>
          <c:min val="50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773209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Mean monthly Invalidity pension amount</a:t>
            </a:r>
            <a:r>
              <a:rPr lang="el-GR" sz="1400" b="1" i="0" baseline="0"/>
              <a:t> (€) </a:t>
            </a:r>
            <a:r>
              <a:rPr lang="en-US" sz="1400" b="1" i="0" baseline="0"/>
              <a:t>during June</a:t>
            </a:r>
            <a:r>
              <a:rPr lang="el-GR" sz="1400" b="1" i="0" baseline="0"/>
              <a:t>, 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INV!$A$4:$A$12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INV!$C$4:$C$12</c:f>
              <c:numCache>
                <c:formatCode>_-* #,##0.00\ _Δ_ρ_χ_-;\-* #,##0.00\ _Δ_ρ_χ_-;_-* "-"\ _Δ_ρ_χ_-;_-@_-</c:formatCode>
                <c:ptCount val="9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</c:numCache>
            </c:numRef>
          </c:val>
        </c:ser>
        <c:marker val="1"/>
        <c:axId val="97749248"/>
        <c:axId val="97763328"/>
      </c:lineChart>
      <c:catAx>
        <c:axId val="97749248"/>
        <c:scaling>
          <c:orientation val="minMax"/>
        </c:scaling>
        <c:axPos val="b"/>
        <c:numFmt formatCode="General" sourceLinked="1"/>
        <c:majorTickMark val="none"/>
        <c:tickLblPos val="nextTo"/>
        <c:crossAx val="97763328"/>
        <c:crosses val="autoZero"/>
        <c:auto val="1"/>
        <c:lblAlgn val="ctr"/>
        <c:lblOffset val="100"/>
      </c:catAx>
      <c:valAx>
        <c:axId val="97763328"/>
        <c:scaling>
          <c:orientation val="minMax"/>
          <c:min val="45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7492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Number of Disablement Pensioners </a:t>
            </a:r>
          </a:p>
          <a:p>
            <a:pPr>
              <a:defRPr sz="1400"/>
            </a:pPr>
            <a:r>
              <a:rPr lang="en-US" sz="1400" b="1" i="0" baseline="0"/>
              <a:t>for the years </a:t>
            </a:r>
            <a:r>
              <a:rPr lang="el-GR" sz="1400" b="1" i="0" baseline="0"/>
              <a:t>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DIS!$A$4:$A$12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DIS!$B$4:$B$12</c:f>
              <c:numCache>
                <c:formatCode>_-* #,##0\ _Δ_ρ_χ_-;\-* #,##0\ _Δ_ρ_χ_-;_-* "-"\ _Δ_ρ_χ_-;_-@_-</c:formatCode>
                <c:ptCount val="9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</c:numCache>
            </c:numRef>
          </c:val>
        </c:ser>
        <c:marker val="1"/>
        <c:axId val="97074560"/>
        <c:axId val="97096832"/>
      </c:lineChart>
      <c:catAx>
        <c:axId val="97074560"/>
        <c:scaling>
          <c:orientation val="minMax"/>
        </c:scaling>
        <c:axPos val="b"/>
        <c:numFmt formatCode="General" sourceLinked="1"/>
        <c:majorTickMark val="none"/>
        <c:tickLblPos val="nextTo"/>
        <c:crossAx val="97096832"/>
        <c:crosses val="autoZero"/>
        <c:auto val="1"/>
        <c:lblAlgn val="ctr"/>
        <c:lblOffset val="100"/>
      </c:catAx>
      <c:valAx>
        <c:axId val="97096832"/>
        <c:scaling>
          <c:orientation val="minMax"/>
          <c:min val="90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707456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Mean monthly Disablement pension amount </a:t>
            </a:r>
            <a:r>
              <a:rPr lang="el-GR" sz="1400" b="1" i="0" baseline="0"/>
              <a:t>(€) </a:t>
            </a:r>
            <a:r>
              <a:rPr lang="en-US" sz="1400" b="1" i="0" baseline="0"/>
              <a:t>during June</a:t>
            </a:r>
            <a:r>
              <a:rPr lang="el-GR" sz="1400" b="1" i="0" baseline="0"/>
              <a:t>, 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DIS!$A$4:$A$12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DIS!$C$4:$C$12</c:f>
              <c:numCache>
                <c:formatCode>_-* #,##0.00\ _Δ_ρ_χ_-;\-* #,##0.00\ _Δ_ρ_χ_-;_-* "-"\ _Δ_ρ_χ_-;_-@_-</c:formatCode>
                <c:ptCount val="9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</c:numCache>
            </c:numRef>
          </c:val>
        </c:ser>
        <c:marker val="1"/>
        <c:axId val="97112448"/>
        <c:axId val="97113984"/>
      </c:lineChart>
      <c:catAx>
        <c:axId val="97112448"/>
        <c:scaling>
          <c:orientation val="minMax"/>
        </c:scaling>
        <c:axPos val="b"/>
        <c:numFmt formatCode="General" sourceLinked="1"/>
        <c:majorTickMark val="none"/>
        <c:tickLblPos val="nextTo"/>
        <c:crossAx val="97113984"/>
        <c:crosses val="autoZero"/>
        <c:auto val="1"/>
        <c:lblAlgn val="ctr"/>
        <c:lblOffset val="100"/>
      </c:catAx>
      <c:valAx>
        <c:axId val="97113984"/>
        <c:scaling>
          <c:orientation val="minMax"/>
          <c:min val="300"/>
        </c:scaling>
        <c:axPos val="l"/>
        <c:majorGridlines/>
        <c:numFmt formatCode="_-* #,##0.00\ _Δ_ρ_χ_-;\-* #,##0.00\ _Δ_ρ_χ_-;_-* &quot;-&quot;\ _Δ_ρ_χ_-;_-@_-" sourceLinked="1"/>
        <c:majorTickMark val="none"/>
        <c:tickLblPos val="nextTo"/>
        <c:spPr>
          <a:ln w="9525">
            <a:noFill/>
          </a:ln>
        </c:spPr>
        <c:crossAx val="971124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Number of  Orphan's Benefit Recipients </a:t>
            </a:r>
            <a:endParaRPr lang="en-US" sz="1400"/>
          </a:p>
          <a:p>
            <a:pPr>
              <a:defRPr sz="1400"/>
            </a:pPr>
            <a:r>
              <a:rPr lang="en-US" sz="1400" b="1" i="0" baseline="0"/>
              <a:t>for the years </a:t>
            </a:r>
            <a:r>
              <a:rPr lang="el-GR" sz="1400" b="1" i="0" baseline="0"/>
              <a:t>2007 - 2015</a:t>
            </a:r>
            <a:endParaRPr lang="en-US" sz="1400" b="1" i="0" baseline="0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ORPHAN!$B$4:$B$12</c:f>
              <c:strCache>
                <c:ptCount val="1"/>
                <c:pt idx="0">
                  <c:v> 1.395       1.356       1.362       1.392       1.439       1.574       1.536       1.518       1.462     </c:v>
                </c:pt>
              </c:strCache>
            </c:strRef>
          </c:tx>
          <c:marker>
            <c:symbol val="none"/>
          </c:marker>
          <c:cat>
            <c:numRef>
              <c:f>ORPHAN!$A$4:$A$12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ORPHAN!$B$4:$B$12</c:f>
              <c:numCache>
                <c:formatCode>_-* #,##0\ _Δ_ρ_χ_-;\-* #,##0\ _Δ_ρ_χ_-;_-* "-"\ _Δ_ρ_χ_-;_-@_-</c:formatCode>
                <c:ptCount val="9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</c:numCache>
            </c:numRef>
          </c:val>
        </c:ser>
        <c:marker val="1"/>
        <c:axId val="97781632"/>
        <c:axId val="97836032"/>
      </c:lineChart>
      <c:catAx>
        <c:axId val="97781632"/>
        <c:scaling>
          <c:orientation val="minMax"/>
        </c:scaling>
        <c:axPos val="b"/>
        <c:numFmt formatCode="General" sourceLinked="1"/>
        <c:majorTickMark val="none"/>
        <c:tickLblPos val="nextTo"/>
        <c:crossAx val="97836032"/>
        <c:crosses val="autoZero"/>
        <c:auto val="1"/>
        <c:lblAlgn val="ctr"/>
        <c:lblOffset val="100"/>
      </c:catAx>
      <c:valAx>
        <c:axId val="97836032"/>
        <c:scaling>
          <c:orientation val="minMax"/>
          <c:min val="1350"/>
        </c:scaling>
        <c:axPos val="l"/>
        <c:majorGridlines/>
        <c:numFmt formatCode="_-* #,##0\ _Δ_ρ_χ_-;\-* #,##0\ _Δ_ρ_χ_-;_-* &quot;-&quot;\ _Δ_ρ_χ_-;_-@_-" sourceLinked="1"/>
        <c:majorTickMark val="none"/>
        <c:tickLblPos val="nextTo"/>
        <c:spPr>
          <a:ln w="9525">
            <a:noFill/>
          </a:ln>
        </c:spPr>
        <c:crossAx val="9778163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95250</xdr:rowOff>
    </xdr:from>
    <xdr:to>
      <xdr:col>2</xdr:col>
      <xdr:colOff>1933575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30</xdr:row>
      <xdr:rowOff>66675</xdr:rowOff>
    </xdr:from>
    <xdr:to>
      <xdr:col>2</xdr:col>
      <xdr:colOff>1962150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I11" sqref="I11"/>
    </sheetView>
  </sheetViews>
  <sheetFormatPr defaultRowHeight="15"/>
  <cols>
    <col min="1" max="1" width="17" style="1" customWidth="1"/>
    <col min="2" max="2" width="25.140625" customWidth="1"/>
    <col min="3" max="3" width="32.28515625" bestFit="1" customWidth="1"/>
  </cols>
  <sheetData>
    <row r="1" spans="1:3" ht="51.75" customHeight="1">
      <c r="A1" s="46" t="s">
        <v>12</v>
      </c>
      <c r="B1" s="46"/>
      <c r="C1" s="46"/>
    </row>
    <row r="3" spans="1:3">
      <c r="A3" s="6" t="s">
        <v>1</v>
      </c>
      <c r="B3" s="6" t="s">
        <v>0</v>
      </c>
      <c r="C3" s="6" t="s">
        <v>2</v>
      </c>
    </row>
    <row r="4" spans="1:3">
      <c r="A4" s="6">
        <v>2007</v>
      </c>
      <c r="B4" s="2">
        <v>71621</v>
      </c>
      <c r="C4" s="3">
        <v>504.42574824804444</v>
      </c>
    </row>
    <row r="5" spans="1:3">
      <c r="A5" s="6">
        <v>2008</v>
      </c>
      <c r="B5" s="4">
        <v>74642</v>
      </c>
      <c r="C5" s="3">
        <v>537.59101939926575</v>
      </c>
    </row>
    <row r="6" spans="1:3">
      <c r="A6" s="6">
        <v>2009</v>
      </c>
      <c r="B6" s="7">
        <f>75593+915</f>
        <v>76508</v>
      </c>
      <c r="C6" s="3">
        <v>582.9396345480211</v>
      </c>
    </row>
    <row r="7" spans="1:3">
      <c r="A7" s="6">
        <v>2010</v>
      </c>
      <c r="B7" s="7">
        <f>79337+924</f>
        <v>80261</v>
      </c>
      <c r="C7" s="3">
        <v>616.56683819040381</v>
      </c>
    </row>
    <row r="8" spans="1:3">
      <c r="A8" s="6">
        <v>2011</v>
      </c>
      <c r="B8" s="7">
        <f>81123+915</f>
        <v>82038</v>
      </c>
      <c r="C8" s="3">
        <v>651.50922206782229</v>
      </c>
    </row>
    <row r="9" spans="1:3">
      <c r="A9" s="6">
        <v>2012</v>
      </c>
      <c r="B9" s="35">
        <v>88453</v>
      </c>
      <c r="C9" s="3">
        <v>678.95067617830932</v>
      </c>
    </row>
    <row r="10" spans="1:3">
      <c r="A10" s="6">
        <v>2013</v>
      </c>
      <c r="B10" s="8">
        <v>91472</v>
      </c>
      <c r="C10" s="3">
        <v>697.45750043729231</v>
      </c>
    </row>
    <row r="11" spans="1:3">
      <c r="A11" s="6">
        <v>2014</v>
      </c>
      <c r="B11" s="9">
        <v>95747</v>
      </c>
      <c r="C11" s="3">
        <v>707.06255026267138</v>
      </c>
    </row>
    <row r="12" spans="1:3">
      <c r="A12" s="6">
        <v>2015</v>
      </c>
      <c r="B12" s="10">
        <v>97134</v>
      </c>
      <c r="C12" s="3">
        <v>715.12567020816596</v>
      </c>
    </row>
    <row r="14" spans="1:3" ht="47.25" customHeight="1">
      <c r="A14" s="47" t="s">
        <v>3</v>
      </c>
      <c r="B14" s="47"/>
      <c r="C14" s="47"/>
    </row>
    <row r="47" spans="1:1">
      <c r="A47" s="37">
        <v>42284</v>
      </c>
    </row>
    <row r="49" spans="3:4">
      <c r="C49" s="48" t="s">
        <v>4</v>
      </c>
      <c r="D49" s="48"/>
    </row>
    <row r="50" spans="3:4">
      <c r="C50" s="48" t="s">
        <v>5</v>
      </c>
      <c r="D50" s="48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sqref="A1:C1"/>
    </sheetView>
  </sheetViews>
  <sheetFormatPr defaultRowHeight="15"/>
  <cols>
    <col min="1" max="1" width="17" style="1" customWidth="1"/>
    <col min="2" max="2" width="25.140625" customWidth="1"/>
    <col min="3" max="3" width="32.28515625" bestFit="1" customWidth="1"/>
  </cols>
  <sheetData>
    <row r="1" spans="1:3" ht="51.75" customHeight="1">
      <c r="A1" s="46" t="s">
        <v>13</v>
      </c>
      <c r="B1" s="46"/>
      <c r="C1" s="46"/>
    </row>
    <row r="3" spans="1:3">
      <c r="A3" s="6" t="s">
        <v>1</v>
      </c>
      <c r="B3" s="6" t="s">
        <v>0</v>
      </c>
      <c r="C3" s="6" t="s">
        <v>2</v>
      </c>
    </row>
    <row r="4" spans="1:3">
      <c r="A4" s="6">
        <v>2007</v>
      </c>
      <c r="B4" s="38">
        <v>25735</v>
      </c>
      <c r="C4" s="39">
        <v>396.92784258891476</v>
      </c>
    </row>
    <row r="5" spans="1:3">
      <c r="A5" s="6">
        <v>2008</v>
      </c>
      <c r="B5" s="40">
        <v>26043</v>
      </c>
      <c r="C5" s="39">
        <v>416.8652897131667</v>
      </c>
    </row>
    <row r="6" spans="1:3">
      <c r="A6" s="6">
        <v>2009</v>
      </c>
      <c r="B6" s="41">
        <v>26039</v>
      </c>
      <c r="C6" s="39">
        <v>443.72099504589272</v>
      </c>
    </row>
    <row r="7" spans="1:3">
      <c r="A7" s="6">
        <v>2010</v>
      </c>
      <c r="B7" s="41">
        <v>26271</v>
      </c>
      <c r="C7" s="39">
        <v>467.36694339766285</v>
      </c>
    </row>
    <row r="8" spans="1:3">
      <c r="A8" s="6">
        <v>2011</v>
      </c>
      <c r="B8" s="41">
        <v>26279</v>
      </c>
      <c r="C8" s="39">
        <v>486.78681494729631</v>
      </c>
    </row>
    <row r="9" spans="1:3">
      <c r="A9" s="6">
        <v>2012</v>
      </c>
      <c r="B9" s="42">
        <v>27190</v>
      </c>
      <c r="C9" s="39">
        <v>502.69507649871275</v>
      </c>
    </row>
    <row r="10" spans="1:3">
      <c r="A10" s="6">
        <v>2013</v>
      </c>
      <c r="B10" s="43">
        <v>27194</v>
      </c>
      <c r="C10" s="39">
        <v>514.83864087666393</v>
      </c>
    </row>
    <row r="11" spans="1:3">
      <c r="A11" s="6">
        <v>2014</v>
      </c>
      <c r="B11" s="44">
        <v>27824</v>
      </c>
      <c r="C11" s="39">
        <v>519.70012615008625</v>
      </c>
    </row>
    <row r="12" spans="1:3">
      <c r="A12" s="6">
        <v>2015</v>
      </c>
      <c r="B12" s="45">
        <v>27663</v>
      </c>
      <c r="C12" s="39">
        <v>525.44916711853375</v>
      </c>
    </row>
    <row r="14" spans="1:3" ht="78" customHeight="1">
      <c r="A14" s="49" t="s">
        <v>9</v>
      </c>
      <c r="B14" s="49"/>
      <c r="C14" s="49"/>
    </row>
    <row r="46" spans="1:1" ht="7.5" customHeight="1"/>
    <row r="47" spans="1:1">
      <c r="A47" s="37">
        <v>42284</v>
      </c>
    </row>
    <row r="49" spans="3:4">
      <c r="C49" s="48" t="s">
        <v>4</v>
      </c>
      <c r="D49" s="48"/>
    </row>
    <row r="50" spans="3:4">
      <c r="C50" s="48" t="s">
        <v>5</v>
      </c>
      <c r="D50" s="48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opLeftCell="A16" workbookViewId="0">
      <selection sqref="A1:C1"/>
    </sheetView>
  </sheetViews>
  <sheetFormatPr defaultRowHeight="15"/>
  <cols>
    <col min="1" max="1" width="17" style="1" customWidth="1"/>
    <col min="2" max="2" width="25.140625" customWidth="1"/>
    <col min="3" max="3" width="32.28515625" bestFit="1" customWidth="1"/>
  </cols>
  <sheetData>
    <row r="1" spans="1:3" ht="51.75" customHeight="1">
      <c r="A1" s="46" t="s">
        <v>14</v>
      </c>
      <c r="B1" s="46"/>
      <c r="C1" s="46"/>
    </row>
    <row r="3" spans="1:3">
      <c r="A3" s="6" t="s">
        <v>1</v>
      </c>
      <c r="B3" s="6" t="s">
        <v>0</v>
      </c>
      <c r="C3" s="6" t="s">
        <v>2</v>
      </c>
    </row>
    <row r="4" spans="1:3">
      <c r="A4" s="6">
        <v>2007</v>
      </c>
      <c r="B4" s="15">
        <v>7013</v>
      </c>
      <c r="C4" s="16">
        <v>502.81391990660478</v>
      </c>
    </row>
    <row r="5" spans="1:3">
      <c r="A5" s="6">
        <v>2008</v>
      </c>
      <c r="B5" s="13">
        <v>6944</v>
      </c>
      <c r="C5" s="14">
        <v>521.87876872119818</v>
      </c>
    </row>
    <row r="6" spans="1:3">
      <c r="A6" s="6">
        <v>2009</v>
      </c>
      <c r="B6" s="7">
        <v>6772</v>
      </c>
      <c r="C6" s="3">
        <v>546.53099084465453</v>
      </c>
    </row>
    <row r="7" spans="1:3">
      <c r="A7" s="6">
        <v>2010</v>
      </c>
      <c r="B7" s="7">
        <v>6683</v>
      </c>
      <c r="C7" s="3">
        <v>564.26014963339821</v>
      </c>
    </row>
    <row r="8" spans="1:3">
      <c r="A8" s="6">
        <v>2011</v>
      </c>
      <c r="B8" s="7">
        <v>6768</v>
      </c>
      <c r="C8" s="3">
        <v>578.91378102836882</v>
      </c>
    </row>
    <row r="9" spans="1:3">
      <c r="A9" s="6">
        <v>2012</v>
      </c>
      <c r="B9" s="17">
        <v>6578</v>
      </c>
      <c r="C9" s="18">
        <v>593.58058984493766</v>
      </c>
    </row>
    <row r="10" spans="1:3">
      <c r="A10" s="6">
        <v>2013</v>
      </c>
      <c r="B10" s="19">
        <v>6261</v>
      </c>
      <c r="C10" s="20">
        <v>604.19398019485698</v>
      </c>
    </row>
    <row r="11" spans="1:3">
      <c r="A11" s="6">
        <v>2014</v>
      </c>
      <c r="B11" s="21">
        <v>5883</v>
      </c>
      <c r="C11" s="22">
        <v>607.25894441611422</v>
      </c>
    </row>
    <row r="12" spans="1:3">
      <c r="A12" s="6">
        <v>2015</v>
      </c>
      <c r="B12" s="11">
        <v>5583</v>
      </c>
      <c r="C12" s="12">
        <v>609.59907755686902</v>
      </c>
    </row>
    <row r="14" spans="1:3" ht="47.25" customHeight="1">
      <c r="A14" s="47" t="s">
        <v>3</v>
      </c>
      <c r="B14" s="47"/>
      <c r="C14" s="47"/>
    </row>
    <row r="47" spans="1:1">
      <c r="A47" s="37">
        <v>42284</v>
      </c>
    </row>
    <row r="49" spans="3:4">
      <c r="C49" s="48" t="s">
        <v>4</v>
      </c>
      <c r="D49" s="48"/>
    </row>
    <row r="50" spans="3:4">
      <c r="C50" s="48" t="s">
        <v>5</v>
      </c>
      <c r="D50" s="48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sqref="A1:C1"/>
    </sheetView>
  </sheetViews>
  <sheetFormatPr defaultRowHeight="1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>
      <c r="A1" s="46" t="s">
        <v>15</v>
      </c>
      <c r="B1" s="46"/>
      <c r="C1" s="46"/>
    </row>
    <row r="3" spans="1:3">
      <c r="A3" s="6" t="s">
        <v>1</v>
      </c>
      <c r="B3" s="6" t="s">
        <v>0</v>
      </c>
      <c r="C3" s="6" t="s">
        <v>2</v>
      </c>
    </row>
    <row r="4" spans="1:3">
      <c r="A4" s="6">
        <v>2007</v>
      </c>
      <c r="B4" s="25">
        <v>1089</v>
      </c>
      <c r="C4" s="26">
        <v>305.78036686908155</v>
      </c>
    </row>
    <row r="5" spans="1:3">
      <c r="A5" s="6">
        <v>2008</v>
      </c>
      <c r="B5" s="27">
        <v>1081</v>
      </c>
      <c r="C5" s="28">
        <v>317.45026827012026</v>
      </c>
    </row>
    <row r="6" spans="1:3">
      <c r="A6" s="6">
        <v>2009</v>
      </c>
      <c r="B6" s="7">
        <v>1062</v>
      </c>
      <c r="C6" s="3">
        <v>336.0536440677966</v>
      </c>
    </row>
    <row r="7" spans="1:3">
      <c r="A7" s="6">
        <v>2010</v>
      </c>
      <c r="B7" s="7">
        <v>1048</v>
      </c>
      <c r="C7" s="3">
        <v>351.83367366412216</v>
      </c>
    </row>
    <row r="8" spans="1:3">
      <c r="A8" s="6">
        <v>2011</v>
      </c>
      <c r="B8" s="7">
        <v>1028</v>
      </c>
      <c r="C8" s="3">
        <v>354.27867704280152</v>
      </c>
    </row>
    <row r="9" spans="1:3">
      <c r="A9" s="6">
        <v>2012</v>
      </c>
      <c r="B9" s="29">
        <v>997</v>
      </c>
      <c r="C9" s="30">
        <v>362.72606820461385</v>
      </c>
    </row>
    <row r="10" spans="1:3">
      <c r="A10" s="6">
        <v>2013</v>
      </c>
      <c r="B10" s="31">
        <v>990</v>
      </c>
      <c r="C10" s="32">
        <v>367.44574747474746</v>
      </c>
    </row>
    <row r="11" spans="1:3">
      <c r="A11" s="6">
        <v>2014</v>
      </c>
      <c r="B11" s="33">
        <v>968</v>
      </c>
      <c r="C11" s="34">
        <v>366.12863636363636</v>
      </c>
    </row>
    <row r="12" spans="1:3">
      <c r="A12" s="6">
        <v>2015</v>
      </c>
      <c r="B12" s="23">
        <v>937</v>
      </c>
      <c r="C12" s="24">
        <v>367.23738527214516</v>
      </c>
    </row>
    <row r="14" spans="1:3" ht="47.25" customHeight="1">
      <c r="A14" s="47" t="s">
        <v>3</v>
      </c>
      <c r="B14" s="47"/>
      <c r="C14" s="47"/>
    </row>
    <row r="47" spans="1:1">
      <c r="A47" s="37">
        <v>42284</v>
      </c>
    </row>
    <row r="49" spans="3:4">
      <c r="C49" s="48" t="s">
        <v>4</v>
      </c>
      <c r="D49" s="48"/>
    </row>
    <row r="50" spans="3:4">
      <c r="C50" s="48" t="s">
        <v>5</v>
      </c>
      <c r="D50" s="48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topLeftCell="A7" workbookViewId="0">
      <selection sqref="A1:C1"/>
    </sheetView>
  </sheetViews>
  <sheetFormatPr defaultRowHeight="15"/>
  <cols>
    <col min="1" max="1" width="17" style="5" customWidth="1"/>
    <col min="2" max="2" width="25.140625" customWidth="1"/>
    <col min="3" max="3" width="34.28515625" bestFit="1" customWidth="1"/>
  </cols>
  <sheetData>
    <row r="1" spans="1:3" ht="51.75" customHeight="1">
      <c r="A1" s="46" t="s">
        <v>16</v>
      </c>
      <c r="B1" s="46"/>
      <c r="C1" s="46"/>
    </row>
    <row r="3" spans="1:3">
      <c r="A3" s="6" t="s">
        <v>1</v>
      </c>
      <c r="B3" s="6" t="s">
        <v>8</v>
      </c>
      <c r="C3" s="6" t="s">
        <v>11</v>
      </c>
    </row>
    <row r="4" spans="1:3">
      <c r="A4" s="6">
        <v>2007</v>
      </c>
      <c r="B4" s="7">
        <v>1395</v>
      </c>
      <c r="C4" s="3">
        <v>183.54754479913174</v>
      </c>
    </row>
    <row r="5" spans="1:3">
      <c r="A5" s="6">
        <v>2008</v>
      </c>
      <c r="B5" s="7">
        <v>1356</v>
      </c>
      <c r="C5" s="3">
        <v>192.01269911504426</v>
      </c>
    </row>
    <row r="6" spans="1:3">
      <c r="A6" s="6">
        <v>2009</v>
      </c>
      <c r="B6" s="7">
        <v>1362</v>
      </c>
      <c r="C6" s="3">
        <v>198.47493392070484</v>
      </c>
    </row>
    <row r="7" spans="1:3">
      <c r="A7" s="6">
        <v>2010</v>
      </c>
      <c r="B7" s="7">
        <v>1392</v>
      </c>
      <c r="C7" s="3">
        <v>205.65033045977012</v>
      </c>
    </row>
    <row r="8" spans="1:3">
      <c r="A8" s="6">
        <v>2011</v>
      </c>
      <c r="B8" s="7">
        <v>1439</v>
      </c>
      <c r="C8" s="3">
        <v>216.53534398888115</v>
      </c>
    </row>
    <row r="9" spans="1:3">
      <c r="A9" s="6">
        <v>2012</v>
      </c>
      <c r="B9" s="35">
        <v>1574</v>
      </c>
      <c r="C9" s="3">
        <v>205.19653113087674</v>
      </c>
    </row>
    <row r="10" spans="1:3">
      <c r="A10" s="6">
        <v>2013</v>
      </c>
      <c r="B10" s="8">
        <v>1536</v>
      </c>
      <c r="C10" s="3">
        <v>209.550078125</v>
      </c>
    </row>
    <row r="11" spans="1:3">
      <c r="A11" s="6">
        <v>2014</v>
      </c>
      <c r="B11" s="9">
        <v>1518</v>
      </c>
      <c r="C11" s="3">
        <v>209.51880764163371</v>
      </c>
    </row>
    <row r="12" spans="1:3">
      <c r="A12" s="6">
        <v>2015</v>
      </c>
      <c r="B12" s="10">
        <v>1462</v>
      </c>
      <c r="C12" s="3">
        <v>209.55422024623803</v>
      </c>
    </row>
    <row r="14" spans="1:3" ht="47.25" customHeight="1">
      <c r="A14" s="47" t="s">
        <v>10</v>
      </c>
      <c r="B14" s="47"/>
      <c r="C14" s="47"/>
    </row>
    <row r="47" spans="1:1">
      <c r="A47" s="37">
        <v>42284</v>
      </c>
    </row>
    <row r="49" spans="3:4">
      <c r="C49" s="48" t="s">
        <v>4</v>
      </c>
      <c r="D49" s="48"/>
    </row>
    <row r="50" spans="3:4">
      <c r="C50" s="48" t="s">
        <v>5</v>
      </c>
      <c r="D50" s="48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topLeftCell="A31" workbookViewId="0">
      <selection activeCell="C19" sqref="C19"/>
    </sheetView>
  </sheetViews>
  <sheetFormatPr defaultRowHeight="15"/>
  <cols>
    <col min="1" max="1" width="17" style="5" customWidth="1"/>
    <col min="2" max="2" width="25.140625" customWidth="1"/>
    <col min="3" max="3" width="34.28515625" bestFit="1" customWidth="1"/>
  </cols>
  <sheetData>
    <row r="1" spans="1:3" ht="51.75" customHeight="1">
      <c r="A1" s="46" t="s">
        <v>17</v>
      </c>
      <c r="B1" s="46"/>
      <c r="C1" s="46"/>
    </row>
    <row r="3" spans="1:3">
      <c r="A3" s="6" t="s">
        <v>1</v>
      </c>
      <c r="B3" s="6" t="s">
        <v>8</v>
      </c>
      <c r="C3" s="6" t="s">
        <v>6</v>
      </c>
    </row>
    <row r="4" spans="1:3">
      <c r="A4" s="6">
        <v>2007</v>
      </c>
      <c r="B4" s="36">
        <v>272</v>
      </c>
      <c r="C4" s="3">
        <v>322.99269733693365</v>
      </c>
    </row>
    <row r="5" spans="1:3">
      <c r="A5" s="6">
        <v>2008</v>
      </c>
      <c r="B5" s="36">
        <v>266</v>
      </c>
      <c r="C5" s="3">
        <v>337.18973684210528</v>
      </c>
    </row>
    <row r="6" spans="1:3">
      <c r="A6" s="6">
        <v>2009</v>
      </c>
      <c r="B6" s="36">
        <v>253</v>
      </c>
      <c r="C6" s="3">
        <v>352.39703557312254</v>
      </c>
    </row>
    <row r="7" spans="1:3">
      <c r="A7" s="6">
        <v>2010</v>
      </c>
      <c r="B7" s="36">
        <v>230</v>
      </c>
      <c r="C7" s="3">
        <v>370.35860869565215</v>
      </c>
    </row>
    <row r="8" spans="1:3">
      <c r="A8" s="6">
        <v>2011</v>
      </c>
      <c r="B8" s="36">
        <v>217</v>
      </c>
      <c r="C8" s="3">
        <v>381.27341013824883</v>
      </c>
    </row>
    <row r="9" spans="1:3">
      <c r="A9" s="6">
        <v>2012</v>
      </c>
      <c r="B9" s="36">
        <v>212</v>
      </c>
      <c r="C9" s="3">
        <v>388.19254716981135</v>
      </c>
    </row>
    <row r="10" spans="1:3">
      <c r="A10" s="6">
        <v>2013</v>
      </c>
      <c r="B10" s="36">
        <v>206</v>
      </c>
      <c r="C10" s="3">
        <v>392.86417475728155</v>
      </c>
    </row>
    <row r="11" spans="1:3">
      <c r="A11" s="6">
        <v>2014</v>
      </c>
      <c r="B11" s="36">
        <v>197</v>
      </c>
      <c r="C11" s="3">
        <v>392.22746192893402</v>
      </c>
    </row>
    <row r="12" spans="1:3">
      <c r="A12" s="6">
        <v>2015</v>
      </c>
      <c r="B12" s="7">
        <v>180</v>
      </c>
      <c r="C12" s="3">
        <v>391.66788888888891</v>
      </c>
    </row>
    <row r="14" spans="1:3" ht="47.25" customHeight="1">
      <c r="A14" s="47" t="s">
        <v>7</v>
      </c>
      <c r="B14" s="47"/>
      <c r="C14" s="47"/>
    </row>
    <row r="47" spans="1:1">
      <c r="A47" s="37">
        <v>42284</v>
      </c>
    </row>
    <row r="49" spans="3:4">
      <c r="C49" s="48" t="s">
        <v>4</v>
      </c>
      <c r="D49" s="48"/>
    </row>
    <row r="50" spans="3:4">
      <c r="C50" s="48" t="s">
        <v>5</v>
      </c>
      <c r="D50" s="48"/>
    </row>
  </sheetData>
  <mergeCells count="4">
    <mergeCell ref="A1:C1"/>
    <mergeCell ref="A14:C14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OLD-AGE</vt:lpstr>
      <vt:lpstr>WIDOW</vt:lpstr>
      <vt:lpstr>INV</vt:lpstr>
      <vt:lpstr>DIS</vt:lpstr>
      <vt:lpstr>ORPHAN</vt:lpstr>
      <vt:lpstr>MISS.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2015-10-12T08:21:36Z</cp:lastPrinted>
  <dcterms:created xsi:type="dcterms:W3CDTF">2015-08-12T09:58:33Z</dcterms:created>
  <dcterms:modified xsi:type="dcterms:W3CDTF">2015-10-12T08:52:11Z</dcterms:modified>
</cp:coreProperties>
</file>