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30" windowWidth="9540" windowHeight="5160" tabRatio="601" activeTab="3"/>
  </bookViews>
  <sheets>
    <sheet name="Ιανουάριος" sheetId="1" r:id="rId1"/>
    <sheet name="Απρίλιος" sheetId="2" r:id="rId2"/>
    <sheet name="Ιούλιος" sheetId="3" r:id="rId3"/>
    <sheet name="Οκτώβριος" sheetId="4" r:id="rId4"/>
  </sheets>
  <definedNames/>
  <calcPr fullCalcOnLoad="1"/>
</workbook>
</file>

<file path=xl/sharedStrings.xml><?xml version="1.0" encoding="utf-8"?>
<sst xmlns="http://schemas.openxmlformats.org/spreadsheetml/2006/main" count="192" uniqueCount="51">
  <si>
    <t>ΣΥΝΟΛΟ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</si>
  <si>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</si>
  <si>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</si>
  <si>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</si>
  <si>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</si>
  <si>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</si>
  <si>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</si>
  <si>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</si>
  <si>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</si>
  <si>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</si>
  <si>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</si>
  <si>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</si>
  <si>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</si>
  <si>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</si>
  <si>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</si>
  <si>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</si>
  <si>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</si>
  <si>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</si>
  <si>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</si>
  <si>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</si>
  <si>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</si>
  <si>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</si>
  <si>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</si>
  <si>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</si>
  <si>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</si>
  <si>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</si>
  <si>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</si>
  <si>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</si>
  <si>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ΕΛΛΗΝΟΚΥΠΡΙΟΙ ΚΑΙ ΑΛΛΟΙ</t>
  </si>
  <si>
    <t>ΑΡΙΘΜΟΣ ΑΤΟΜΩΝ</t>
  </si>
  <si>
    <t>ΤΟΥΡΚΟΚΥΠΡΙΟΙ</t>
  </si>
  <si>
    <t>23. Μη δηλωμένη οικονομική δραστηριότητα</t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</si>
  <si>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</rPr>
      <t>ΙΑΝΟΥΑΡΙΟ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2014</t>
    </r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</si>
  <si>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</rPr>
      <t>ΑΠΡΙΛΙΟ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2014</t>
    </r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</si>
  <si>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</rPr>
      <t>ΙΟΥΛΙΟ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2014</t>
    </r>
  </si>
  <si>
    <t>Απασχολούμενοι κατά κοινότητα και οικ.δραστηριότητα Ιούλιο,Υ2014</t>
  </si>
  <si>
    <t>Απασχολούμενοι κατά κοινότητα και οικ.δραστηριότητα Απρίλιο,Υ2014</t>
  </si>
  <si>
    <t>Απασχολούμενοι κατά κοινότητα και οικ.δραστηριότητα Ιανουάριο, Υ2014</t>
  </si>
  <si>
    <r>
      <t xml:space="preserve">ΠΙΝΑΚΑΣ ΣΤΟΝ ΟΠΟΙΟ ΦΑΙΝΕΤΑΙ Ο ΑΡΙΘΜΟΣ ΤΩΝ ΕΝΕΡΓΩΝ ΑΠΑΣΧΟΛΟΥΜΕΝΩΝ, ΚΑΤΑ ΚΟΙΝΟΤΗΤΑ ΚΑΙ ΟΙΚΟΝΟΜΙΚΗ ΔΡΑΣΤΗΡΙΟΤΗΤΑ ΤΟΝ ΟΚΤΩΒΡΙΟ </t>
    </r>
    <r>
      <rPr>
        <b/>
        <sz val="10"/>
        <rFont val="Arial"/>
        <family val="2"/>
      </rPr>
      <t>2014</t>
    </r>
  </si>
  <si>
    <t>Απασχολούμενοι κατά κοινότητα και οικ.δραστηριότητα Υ2014</t>
  </si>
  <si>
    <r>
      <t xml:space="preserve">1  </t>
    </r>
    <r>
      <rPr>
        <sz val="10"/>
        <rFont val="Arial"/>
        <family val="2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</si>
  <si>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2  </t>
    </r>
    <r>
      <rPr>
        <sz val="10"/>
        <rFont val="Arial"/>
        <family val="2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</si>
  <si>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t>ΚΟΙΝΟΤΗΤΑ</t>
  </si>
  <si>
    <r>
      <t>ΑΛΛΟΔΑΠΟΙ</t>
    </r>
    <r>
      <rPr>
        <b/>
        <vertAlign val="superscript"/>
        <sz val="9"/>
        <rFont val="Arial"/>
        <family val="2"/>
      </rPr>
      <t>1</t>
    </r>
  </si>
  <si>
    <r>
      <t>ΚΟΙΝΟΤΙΚΟΙ</t>
    </r>
    <r>
      <rPr>
        <b/>
        <vertAlign val="superscript"/>
        <sz val="9"/>
        <rFont val="Arial"/>
        <family val="2"/>
      </rPr>
      <t>2</t>
    </r>
  </si>
  <si>
    <r>
      <t>ΣΥΝΟΛΟ</t>
    </r>
    <r>
      <rPr>
        <b/>
        <vertAlign val="superscript"/>
        <sz val="9"/>
        <rFont val="Arial"/>
        <family val="2"/>
      </rPr>
      <t>3</t>
    </r>
  </si>
  <si>
    <r>
      <t xml:space="preserve">2 </t>
    </r>
    <r>
      <rPr>
        <sz val="10"/>
        <rFont val="Arial"/>
        <family val="2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</si>
  <si>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3  </t>
    </r>
    <r>
      <rPr>
        <sz val="9"/>
        <rFont val="Arial"/>
        <family val="2"/>
      </rPr>
      <t>Από το συνολικό αριθμό των 369714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353484.</t>
    </r>
  </si>
  <si>
    <r>
      <t xml:space="preserve">3  </t>
    </r>
    <r>
      <rPr>
        <sz val="9"/>
        <rFont val="Arial"/>
        <family val="2"/>
      </rPr>
      <t>Από το συνολικό αριθμό των 380291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363240.</t>
    </r>
  </si>
  <si>
    <r>
      <t xml:space="preserve">3  </t>
    </r>
    <r>
      <rPr>
        <sz val="9"/>
        <rFont val="Arial"/>
        <family val="2"/>
      </rPr>
      <t>Από το συνολικό αριθμό των 390960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375333.</t>
    </r>
  </si>
  <si>
    <r>
      <t xml:space="preserve">3  </t>
    </r>
    <r>
      <rPr>
        <sz val="9"/>
        <rFont val="Arial"/>
        <family val="2"/>
      </rPr>
      <t>Από το συνολικό αριθμό των 393816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375634.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</si>
</sst>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%"/>
    <numFmt numFmtId="190" formatCode="0.00000"/>
    <numFmt numFmtId="191" formatCode="0.0000"/>
    <numFmt numFmtId="192" formatCode="0.000%"/>
    <numFmt numFmtId="193" formatCode="_-* #,##0.0\ _Δ_ρ_χ_-;\-* #,##0.0\ _Δ_ρ_χ_-;_-* &quot;-&quot;?\ _Δ_ρ_χ_-;_-@_-"/>
    <numFmt numFmtId="194" formatCode="_-* #,##0.00\ _Δ_ρ_χ_-;\-* #,##0.00\ _Δ_ρ_χ_-;_-* &quot;-&quot;?\ _Δ_ρ_χ_-;_-@_-"/>
    <numFmt numFmtId="195" formatCode="0.000"/>
    <numFmt numFmtId="196" formatCode="[$-409]dddd\,\ mmmm\ dd\,\ yyyy"/>
    <numFmt numFmtId="197" formatCode="[$-408]d\-mmm\-yy;@"/>
    <numFmt numFmtId="198" formatCode="[$-408]dddd\,\ d\ mmmm\ yyyy"/>
    <numFmt numFmtId="199" formatCode="0.0000%"/>
    <numFmt numFmtId="200" formatCode="0.00000%"/>
    <numFmt numFmtId="201" formatCode="#,##0_ ;\-#,##0\ "/>
    <numFmt numFmtId="202" formatCode="0_ ;\-0\ 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28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>
        <color rgb="FF000000"/>
      </right>
      <top style="medium"/>
      <bottom style="medium"/>
    </border>
    <border>
      <left style="thin"/>
      <right style="thin">
        <color rgb="FF000000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 style="thin">
        <color rgb="FF00000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197" fontId="0" fillId="0" borderId="0" xfId="0" applyNumberFormat="1" applyFont="1" applyFill="1" applyAlignment="1">
      <alignment horizontal="left"/>
    </xf>
    <xf numFmtId="0" fontId="4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189" fontId="0" fillId="0" borderId="15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vertical="center" wrapText="1"/>
    </xf>
    <xf numFmtId="1" fontId="0" fillId="0" borderId="16" xfId="0" applyNumberFormat="1" applyFont="1" applyFill="1" applyBorder="1" applyAlignment="1">
      <alignment vertical="center" wrapText="1"/>
    </xf>
    <xf numFmtId="189" fontId="0" fillId="0" borderId="17" xfId="0" applyNumberFormat="1" applyFont="1" applyFill="1" applyBorder="1" applyAlignment="1">
      <alignment vertical="center" wrapText="1"/>
    </xf>
    <xf numFmtId="1" fontId="1" fillId="0" borderId="18" xfId="0" applyNumberFormat="1" applyFont="1" applyFill="1" applyBorder="1" applyAlignment="1">
      <alignment vertical="center" wrapText="1"/>
    </xf>
    <xf numFmtId="189" fontId="1" fillId="0" borderId="18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97" fontId="7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17" xfId="0" applyNumberFormat="1" applyFont="1" applyFill="1" applyBorder="1" applyAlignment="1">
      <alignment vertical="center" wrapText="1"/>
    </xf>
    <xf numFmtId="1" fontId="1" fillId="0" borderId="19" xfId="0" applyNumberFormat="1" applyFont="1" applyFill="1" applyBorder="1" applyAlignment="1">
      <alignment vertical="center" wrapText="1"/>
    </xf>
    <xf numFmtId="1" fontId="1" fillId="0" borderId="20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89" fontId="0" fillId="0" borderId="26" xfId="0" applyNumberFormat="1" applyFont="1" applyFill="1" applyBorder="1" applyAlignment="1">
      <alignment vertical="center" wrapText="1"/>
    </xf>
    <xf numFmtId="0" fontId="0" fillId="0" borderId="27" xfId="0" applyBorder="1" applyAlignment="1">
      <alignment vertical="center"/>
    </xf>
    <xf numFmtId="189" fontId="0" fillId="0" borderId="28" xfId="0" applyNumberFormat="1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189" fontId="0" fillId="0" borderId="30" xfId="0" applyNumberFormat="1" applyFont="1" applyFill="1" applyBorder="1" applyAlignment="1">
      <alignment vertical="center" wrapText="1"/>
    </xf>
    <xf numFmtId="1" fontId="1" fillId="0" borderId="31" xfId="0" applyNumberFormat="1" applyFont="1" applyFill="1" applyBorder="1" applyAlignment="1">
      <alignment vertical="center" wrapText="1"/>
    </xf>
    <xf numFmtId="189" fontId="1" fillId="0" borderId="32" xfId="0" applyNumberFormat="1" applyFont="1" applyFill="1" applyBorder="1" applyAlignment="1">
      <alignment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vertical="center" wrapText="1"/>
    </xf>
    <xf numFmtId="1" fontId="0" fillId="0" borderId="3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6">
      <selection activeCell="C39" sqref="C39"/>
    </sheetView>
  </sheetViews>
  <sheetFormatPr defaultColWidth="9.140625" defaultRowHeight="12.75"/>
  <cols>
    <col min="1" max="1" width="57.00390625" style="1" customWidth="1"/>
    <col min="2" max="2" width="11.28125" style="1" customWidth="1"/>
    <col min="3" max="3" width="12.00390625" style="1" customWidth="1"/>
    <col min="4" max="10" width="9.8515625" style="1" customWidth="1"/>
    <col min="11" max="16384" width="9.140625" style="1" customWidth="1"/>
  </cols>
  <sheetData>
    <row r="1" spans="1:10" ht="13.5" thickBo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 customHeight="1">
      <c r="A2" s="45" t="s">
        <v>5</v>
      </c>
      <c r="B2" s="48" t="s">
        <v>42</v>
      </c>
      <c r="C2" s="49"/>
      <c r="D2" s="49"/>
      <c r="E2" s="49"/>
      <c r="F2" s="49"/>
      <c r="G2" s="49"/>
      <c r="H2" s="49"/>
      <c r="I2" s="49"/>
      <c r="J2" s="50"/>
    </row>
    <row r="3" spans="1:10" ht="13.5" customHeight="1">
      <c r="A3" s="46"/>
      <c r="B3" s="51" t="s">
        <v>28</v>
      </c>
      <c r="C3" s="52"/>
      <c r="D3" s="53" t="s">
        <v>44</v>
      </c>
      <c r="E3" s="54"/>
      <c r="F3" s="53" t="s">
        <v>43</v>
      </c>
      <c r="G3" s="54"/>
      <c r="H3" s="55" t="s">
        <v>30</v>
      </c>
      <c r="I3" s="52"/>
      <c r="J3" s="3" t="s">
        <v>45</v>
      </c>
    </row>
    <row r="4" spans="1:10" ht="34.5" customHeight="1">
      <c r="A4" s="47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26" t="s">
        <v>4</v>
      </c>
      <c r="H4" s="26" t="s">
        <v>29</v>
      </c>
      <c r="I4" s="10" t="s">
        <v>4</v>
      </c>
      <c r="J4" s="38" t="s">
        <v>29</v>
      </c>
    </row>
    <row r="5" spans="1:10" ht="15" customHeight="1">
      <c r="A5" s="4" t="s">
        <v>6</v>
      </c>
      <c r="B5" s="13">
        <v>5736</v>
      </c>
      <c r="C5" s="12">
        <f>B5/J5</f>
        <v>0.5836979749669279</v>
      </c>
      <c r="D5" s="13">
        <v>1028</v>
      </c>
      <c r="E5" s="12">
        <f>D5/J5</f>
        <v>0.10460974865167395</v>
      </c>
      <c r="F5" s="30">
        <v>3048</v>
      </c>
      <c r="G5" s="31">
        <f>F5/J5</f>
        <v>0.31016586954309555</v>
      </c>
      <c r="H5" s="28">
        <v>15</v>
      </c>
      <c r="I5" s="12">
        <f>H5/J5</f>
        <v>0.0015264068383026355</v>
      </c>
      <c r="J5" s="14">
        <f>B5+D5+F5+H5</f>
        <v>9827</v>
      </c>
    </row>
    <row r="6" spans="1:10" ht="15" customHeight="1">
      <c r="A6" s="5" t="s">
        <v>7</v>
      </c>
      <c r="B6" s="13">
        <v>529</v>
      </c>
      <c r="C6" s="12">
        <f aca="true" t="shared" si="0" ref="C6:C28">B6/J6</f>
        <v>0.6888020833333334</v>
      </c>
      <c r="D6" s="13">
        <v>127</v>
      </c>
      <c r="E6" s="12">
        <f aca="true" t="shared" si="1" ref="E6:E28">D6/J6</f>
        <v>0.16536458333333334</v>
      </c>
      <c r="F6" s="32">
        <v>109</v>
      </c>
      <c r="G6" s="33">
        <f aca="true" t="shared" si="2" ref="G6:G28">F6/J6</f>
        <v>0.14192708333333334</v>
      </c>
      <c r="H6" s="27">
        <v>3</v>
      </c>
      <c r="I6" s="12">
        <f aca="true" t="shared" si="3" ref="I6:I28">H6/J6</f>
        <v>0.00390625</v>
      </c>
      <c r="J6" s="14">
        <f aca="true" t="shared" si="4" ref="J6:J27">B6+D6+F6+H6</f>
        <v>768</v>
      </c>
    </row>
    <row r="7" spans="1:10" ht="15" customHeight="1">
      <c r="A7" s="5" t="s">
        <v>8</v>
      </c>
      <c r="B7" s="13">
        <v>20670</v>
      </c>
      <c r="C7" s="12">
        <f t="shared" si="0"/>
        <v>0.760513631848118</v>
      </c>
      <c r="D7" s="13">
        <v>5426</v>
      </c>
      <c r="E7" s="12">
        <f t="shared" si="1"/>
        <v>0.19963942749917216</v>
      </c>
      <c r="F7" s="32">
        <v>1022</v>
      </c>
      <c r="G7" s="33">
        <f t="shared" si="2"/>
        <v>0.03760256080061813</v>
      </c>
      <c r="H7" s="27">
        <v>61</v>
      </c>
      <c r="I7" s="12">
        <f t="shared" si="3"/>
        <v>0.0022443798520916883</v>
      </c>
      <c r="J7" s="14">
        <f t="shared" si="4"/>
        <v>27179</v>
      </c>
    </row>
    <row r="8" spans="1:10" ht="25.5">
      <c r="A8" s="5" t="s">
        <v>9</v>
      </c>
      <c r="B8" s="13">
        <v>2407</v>
      </c>
      <c r="C8" s="12">
        <f t="shared" si="0"/>
        <v>0.9856674856674856</v>
      </c>
      <c r="D8" s="13">
        <v>25</v>
      </c>
      <c r="E8" s="12">
        <f t="shared" si="1"/>
        <v>0.010237510237510237</v>
      </c>
      <c r="F8" s="32">
        <v>10</v>
      </c>
      <c r="G8" s="33">
        <f t="shared" si="2"/>
        <v>0.004095004095004095</v>
      </c>
      <c r="H8" s="27">
        <v>0</v>
      </c>
      <c r="I8" s="12">
        <f t="shared" si="3"/>
        <v>0</v>
      </c>
      <c r="J8" s="14">
        <f t="shared" si="4"/>
        <v>2442</v>
      </c>
    </row>
    <row r="9" spans="1:10" ht="25.5">
      <c r="A9" s="5" t="s">
        <v>10</v>
      </c>
      <c r="B9" s="13">
        <v>1125</v>
      </c>
      <c r="C9" s="12">
        <f t="shared" si="0"/>
        <v>0.7319453480806767</v>
      </c>
      <c r="D9" s="13">
        <v>344</v>
      </c>
      <c r="E9" s="12">
        <f t="shared" si="1"/>
        <v>0.22381262199089136</v>
      </c>
      <c r="F9" s="32">
        <v>66</v>
      </c>
      <c r="G9" s="33">
        <f t="shared" si="2"/>
        <v>0.04294079375406636</v>
      </c>
      <c r="H9" s="27">
        <v>2</v>
      </c>
      <c r="I9" s="12">
        <f t="shared" si="3"/>
        <v>0.0013012361743656475</v>
      </c>
      <c r="J9" s="14">
        <f t="shared" si="4"/>
        <v>1537</v>
      </c>
    </row>
    <row r="10" spans="1:10" ht="15" customHeight="1">
      <c r="A10" s="5" t="s">
        <v>11</v>
      </c>
      <c r="B10" s="13">
        <v>16544</v>
      </c>
      <c r="C10" s="12">
        <f t="shared" si="0"/>
        <v>0.7171528891586111</v>
      </c>
      <c r="D10" s="13">
        <v>5159</v>
      </c>
      <c r="E10" s="12">
        <f t="shared" si="1"/>
        <v>0.22363344748363606</v>
      </c>
      <c r="F10" s="32">
        <v>1174</v>
      </c>
      <c r="G10" s="33">
        <f t="shared" si="2"/>
        <v>0.05089080584333955</v>
      </c>
      <c r="H10" s="27">
        <v>192</v>
      </c>
      <c r="I10" s="12">
        <f t="shared" si="3"/>
        <v>0.008322857514413282</v>
      </c>
      <c r="J10" s="14">
        <f t="shared" si="4"/>
        <v>23069</v>
      </c>
    </row>
    <row r="11" spans="1:10" ht="25.5">
      <c r="A11" s="5" t="s">
        <v>12</v>
      </c>
      <c r="B11" s="13">
        <v>48745</v>
      </c>
      <c r="C11" s="12">
        <f t="shared" si="0"/>
        <v>0.7955120359037128</v>
      </c>
      <c r="D11" s="13">
        <v>9766</v>
      </c>
      <c r="E11" s="12">
        <f t="shared" si="1"/>
        <v>0.1593798449612403</v>
      </c>
      <c r="F11" s="32">
        <v>2651</v>
      </c>
      <c r="G11" s="33">
        <f t="shared" si="2"/>
        <v>0.04326397388820889</v>
      </c>
      <c r="H11" s="27">
        <v>113</v>
      </c>
      <c r="I11" s="12">
        <f t="shared" si="3"/>
        <v>0.0018441452468380252</v>
      </c>
      <c r="J11" s="14">
        <f t="shared" si="4"/>
        <v>61275</v>
      </c>
    </row>
    <row r="12" spans="1:10" ht="15" customHeight="1">
      <c r="A12" s="5" t="s">
        <v>13</v>
      </c>
      <c r="B12" s="13">
        <v>10973</v>
      </c>
      <c r="C12" s="12">
        <f t="shared" si="0"/>
        <v>0.7489591154187427</v>
      </c>
      <c r="D12" s="13">
        <v>3106</v>
      </c>
      <c r="E12" s="12">
        <f t="shared" si="1"/>
        <v>0.21199918094328032</v>
      </c>
      <c r="F12" s="32">
        <v>552</v>
      </c>
      <c r="G12" s="33">
        <f t="shared" si="2"/>
        <v>0.03767660910518053</v>
      </c>
      <c r="H12" s="27">
        <v>20</v>
      </c>
      <c r="I12" s="12">
        <f t="shared" si="3"/>
        <v>0.001365094532796396</v>
      </c>
      <c r="J12" s="14">
        <f t="shared" si="4"/>
        <v>14651</v>
      </c>
    </row>
    <row r="13" spans="1:10" ht="15" customHeight="1">
      <c r="A13" s="5" t="s">
        <v>14</v>
      </c>
      <c r="B13" s="13">
        <v>7524</v>
      </c>
      <c r="C13" s="12">
        <f t="shared" si="0"/>
        <v>0.6568310781318202</v>
      </c>
      <c r="D13" s="13">
        <v>3359</v>
      </c>
      <c r="E13" s="12">
        <f t="shared" si="1"/>
        <v>0.2932343954604976</v>
      </c>
      <c r="F13" s="32">
        <v>551</v>
      </c>
      <c r="G13" s="33">
        <f t="shared" si="2"/>
        <v>0.04810126582278481</v>
      </c>
      <c r="H13" s="27">
        <v>21</v>
      </c>
      <c r="I13" s="12">
        <f t="shared" si="3"/>
        <v>0.0018332605848974247</v>
      </c>
      <c r="J13" s="14">
        <f t="shared" si="4"/>
        <v>11455</v>
      </c>
    </row>
    <row r="14" spans="1:10" ht="15" customHeight="1">
      <c r="A14" s="5" t="s">
        <v>15</v>
      </c>
      <c r="B14" s="13">
        <v>11777</v>
      </c>
      <c r="C14" s="12">
        <f t="shared" si="0"/>
        <v>0.5690471588712794</v>
      </c>
      <c r="D14" s="13">
        <v>7290</v>
      </c>
      <c r="E14" s="12">
        <f t="shared" si="1"/>
        <v>0.35224197912640126</v>
      </c>
      <c r="F14" s="32">
        <v>1535</v>
      </c>
      <c r="G14" s="33">
        <f t="shared" si="2"/>
        <v>0.07416892153073057</v>
      </c>
      <c r="H14" s="27">
        <v>94</v>
      </c>
      <c r="I14" s="12">
        <f t="shared" si="3"/>
        <v>0.004541940471588713</v>
      </c>
      <c r="J14" s="14">
        <f t="shared" si="4"/>
        <v>20696</v>
      </c>
    </row>
    <row r="15" spans="1:10" ht="15" customHeight="1">
      <c r="A15" s="5" t="s">
        <v>16</v>
      </c>
      <c r="B15" s="13">
        <v>8658</v>
      </c>
      <c r="C15" s="12">
        <f t="shared" si="0"/>
        <v>0.8437774096091999</v>
      </c>
      <c r="D15" s="13">
        <v>1028</v>
      </c>
      <c r="E15" s="12">
        <f t="shared" si="1"/>
        <v>0.10018516713770588</v>
      </c>
      <c r="F15" s="32">
        <v>539</v>
      </c>
      <c r="G15" s="33">
        <f t="shared" si="2"/>
        <v>0.05252899327550921</v>
      </c>
      <c r="H15" s="27">
        <v>36</v>
      </c>
      <c r="I15" s="12">
        <f t="shared" si="3"/>
        <v>0.0035084299775850307</v>
      </c>
      <c r="J15" s="14">
        <f t="shared" si="4"/>
        <v>10261</v>
      </c>
    </row>
    <row r="16" spans="1:10" ht="15" customHeight="1">
      <c r="A16" s="5" t="s">
        <v>17</v>
      </c>
      <c r="B16" s="13">
        <v>16820</v>
      </c>
      <c r="C16" s="12">
        <f t="shared" si="0"/>
        <v>0.8890533326285744</v>
      </c>
      <c r="D16" s="13">
        <v>1115</v>
      </c>
      <c r="E16" s="12">
        <f t="shared" si="1"/>
        <v>0.05893546170516412</v>
      </c>
      <c r="F16" s="32">
        <v>973</v>
      </c>
      <c r="G16" s="33">
        <f t="shared" si="2"/>
        <v>0.05142977958665892</v>
      </c>
      <c r="H16" s="27">
        <v>11</v>
      </c>
      <c r="I16" s="12">
        <f t="shared" si="3"/>
        <v>0.000581426079602516</v>
      </c>
      <c r="J16" s="14">
        <f t="shared" si="4"/>
        <v>18919</v>
      </c>
    </row>
    <row r="17" spans="1:10" ht="15" customHeight="1">
      <c r="A17" s="5" t="s">
        <v>18</v>
      </c>
      <c r="B17" s="13">
        <v>1730</v>
      </c>
      <c r="C17" s="12">
        <f t="shared" si="0"/>
        <v>0.7581069237510956</v>
      </c>
      <c r="D17" s="13">
        <v>452</v>
      </c>
      <c r="E17" s="12">
        <f t="shared" si="1"/>
        <v>0.19807186678352323</v>
      </c>
      <c r="F17" s="32">
        <v>98</v>
      </c>
      <c r="G17" s="33">
        <f t="shared" si="2"/>
        <v>0.04294478527607362</v>
      </c>
      <c r="H17" s="27">
        <v>2</v>
      </c>
      <c r="I17" s="12">
        <f t="shared" si="3"/>
        <v>0.0008764241893076249</v>
      </c>
      <c r="J17" s="14">
        <f t="shared" si="4"/>
        <v>2282</v>
      </c>
    </row>
    <row r="18" spans="1:10" ht="15" customHeight="1">
      <c r="A18" s="5" t="s">
        <v>19</v>
      </c>
      <c r="B18" s="13">
        <v>19316</v>
      </c>
      <c r="C18" s="12">
        <f t="shared" si="0"/>
        <v>0.8394246230063882</v>
      </c>
      <c r="D18" s="13">
        <v>2369</v>
      </c>
      <c r="E18" s="12">
        <f t="shared" si="1"/>
        <v>0.10295076267871887</v>
      </c>
      <c r="F18" s="32">
        <v>1303</v>
      </c>
      <c r="G18" s="33">
        <f t="shared" si="2"/>
        <v>0.05662509234713833</v>
      </c>
      <c r="H18" s="27">
        <v>23</v>
      </c>
      <c r="I18" s="12">
        <f t="shared" si="3"/>
        <v>0.0009995219677545522</v>
      </c>
      <c r="J18" s="14">
        <f t="shared" si="4"/>
        <v>23011</v>
      </c>
    </row>
    <row r="19" spans="1:10" ht="15" customHeight="1">
      <c r="A19" s="5" t="s">
        <v>20</v>
      </c>
      <c r="B19" s="13">
        <v>5083</v>
      </c>
      <c r="C19" s="12">
        <f t="shared" si="0"/>
        <v>0.6415499179603685</v>
      </c>
      <c r="D19" s="13">
        <v>2386</v>
      </c>
      <c r="E19" s="12">
        <f t="shared" si="1"/>
        <v>0.30114855484033826</v>
      </c>
      <c r="F19" s="32">
        <v>444</v>
      </c>
      <c r="G19" s="33">
        <f t="shared" si="2"/>
        <v>0.05603937902309731</v>
      </c>
      <c r="H19" s="27">
        <v>10</v>
      </c>
      <c r="I19" s="12">
        <f t="shared" si="3"/>
        <v>0.0012621481761958854</v>
      </c>
      <c r="J19" s="14">
        <f t="shared" si="4"/>
        <v>7923</v>
      </c>
    </row>
    <row r="20" spans="1:10" ht="15" customHeight="1">
      <c r="A20" s="5" t="s">
        <v>21</v>
      </c>
      <c r="B20" s="13">
        <v>69956</v>
      </c>
      <c r="C20" s="12">
        <f t="shared" si="0"/>
        <v>0.9733144113309402</v>
      </c>
      <c r="D20" s="13">
        <v>1341</v>
      </c>
      <c r="E20" s="12">
        <f t="shared" si="1"/>
        <v>0.018657650889055848</v>
      </c>
      <c r="F20" s="32">
        <v>486</v>
      </c>
      <c r="G20" s="33">
        <f t="shared" si="2"/>
        <v>0.0067618332081141996</v>
      </c>
      <c r="H20" s="27">
        <v>91</v>
      </c>
      <c r="I20" s="12">
        <f t="shared" si="3"/>
        <v>0.0012661045718896959</v>
      </c>
      <c r="J20" s="14">
        <f t="shared" si="4"/>
        <v>71874</v>
      </c>
    </row>
    <row r="21" spans="1:10" ht="15" customHeight="1">
      <c r="A21" s="5" t="s">
        <v>22</v>
      </c>
      <c r="B21" s="13">
        <v>14009</v>
      </c>
      <c r="C21" s="12">
        <f>B21/J21</f>
        <v>0.8944008172125391</v>
      </c>
      <c r="D21" s="13">
        <v>1352</v>
      </c>
      <c r="E21" s="12">
        <f>D21/J21</f>
        <v>0.08631807444295474</v>
      </c>
      <c r="F21" s="32">
        <v>290</v>
      </c>
      <c r="G21" s="33">
        <f>F21/J21</f>
        <v>0.01851497158909532</v>
      </c>
      <c r="H21" s="27">
        <v>12</v>
      </c>
      <c r="I21" s="12">
        <f>H21/J21</f>
        <v>0.0007661367554108408</v>
      </c>
      <c r="J21" s="14">
        <f t="shared" si="4"/>
        <v>15663</v>
      </c>
    </row>
    <row r="22" spans="1:10" ht="24" customHeight="1">
      <c r="A22" s="5" t="s">
        <v>23</v>
      </c>
      <c r="B22" s="13">
        <v>7170</v>
      </c>
      <c r="C22" s="12">
        <f t="shared" si="0"/>
        <v>0.8257514683865024</v>
      </c>
      <c r="D22" s="13">
        <v>1221</v>
      </c>
      <c r="E22" s="12">
        <f t="shared" si="1"/>
        <v>0.1406196015202119</v>
      </c>
      <c r="F22" s="32">
        <v>289</v>
      </c>
      <c r="G22" s="33">
        <f t="shared" si="2"/>
        <v>0.033283427386847864</v>
      </c>
      <c r="H22" s="27">
        <v>3</v>
      </c>
      <c r="I22" s="12">
        <f t="shared" si="3"/>
        <v>0.0003455027064378671</v>
      </c>
      <c r="J22" s="14">
        <f t="shared" si="4"/>
        <v>8683</v>
      </c>
    </row>
    <row r="23" spans="1:10" ht="15" customHeight="1">
      <c r="A23" s="5" t="s">
        <v>24</v>
      </c>
      <c r="B23" s="13">
        <v>3748</v>
      </c>
      <c r="C23" s="12">
        <f t="shared" si="0"/>
        <v>0.7359120361280188</v>
      </c>
      <c r="D23" s="13">
        <v>990</v>
      </c>
      <c r="E23" s="12">
        <f t="shared" si="1"/>
        <v>0.19438444924406048</v>
      </c>
      <c r="F23" s="32">
        <v>350</v>
      </c>
      <c r="G23" s="33">
        <f t="shared" si="2"/>
        <v>0.0687217749852739</v>
      </c>
      <c r="H23" s="27">
        <v>5</v>
      </c>
      <c r="I23" s="12">
        <f t="shared" si="3"/>
        <v>0.0009817396426467701</v>
      </c>
      <c r="J23" s="14">
        <f t="shared" si="4"/>
        <v>5093</v>
      </c>
    </row>
    <row r="24" spans="1:10" ht="15" customHeight="1">
      <c r="A24" s="5" t="s">
        <v>25</v>
      </c>
      <c r="B24" s="13">
        <v>9275</v>
      </c>
      <c r="C24" s="12">
        <f t="shared" si="0"/>
        <v>0.8347583475834758</v>
      </c>
      <c r="D24" s="13">
        <v>1382</v>
      </c>
      <c r="E24" s="12">
        <f t="shared" si="1"/>
        <v>0.12438124381243812</v>
      </c>
      <c r="F24" s="32">
        <v>443</v>
      </c>
      <c r="G24" s="33">
        <f t="shared" si="2"/>
        <v>0.03987039870398704</v>
      </c>
      <c r="H24" s="27">
        <v>11</v>
      </c>
      <c r="I24" s="12">
        <f t="shared" si="3"/>
        <v>0.000990009900099001</v>
      </c>
      <c r="J24" s="14">
        <f t="shared" si="4"/>
        <v>11111</v>
      </c>
    </row>
    <row r="25" spans="1:10" ht="15" customHeight="1">
      <c r="A25" s="5" t="s">
        <v>26</v>
      </c>
      <c r="B25" s="13">
        <v>234</v>
      </c>
      <c r="C25" s="12">
        <f t="shared" si="0"/>
        <v>0.010965323336457358</v>
      </c>
      <c r="D25" s="13">
        <v>277</v>
      </c>
      <c r="E25" s="12">
        <f t="shared" si="1"/>
        <v>0.012980318650421744</v>
      </c>
      <c r="F25" s="32">
        <v>20826</v>
      </c>
      <c r="G25" s="33">
        <f t="shared" si="2"/>
        <v>0.9759137769447048</v>
      </c>
      <c r="H25" s="27">
        <v>3</v>
      </c>
      <c r="I25" s="12">
        <f t="shared" si="3"/>
        <v>0.00014058106841611997</v>
      </c>
      <c r="J25" s="14">
        <f t="shared" si="4"/>
        <v>21340</v>
      </c>
    </row>
    <row r="26" spans="1:10" ht="15" customHeight="1">
      <c r="A26" s="5" t="s">
        <v>27</v>
      </c>
      <c r="B26" s="13">
        <v>425</v>
      </c>
      <c r="C26" s="12">
        <f t="shared" si="0"/>
        <v>0.6568778979907264</v>
      </c>
      <c r="D26" s="13">
        <v>94</v>
      </c>
      <c r="E26" s="12">
        <f t="shared" si="1"/>
        <v>0.14528593508500773</v>
      </c>
      <c r="F26" s="32">
        <v>65</v>
      </c>
      <c r="G26" s="33">
        <f t="shared" si="2"/>
        <v>0.10046367851622875</v>
      </c>
      <c r="H26" s="27">
        <v>63</v>
      </c>
      <c r="I26" s="12">
        <f t="shared" si="3"/>
        <v>0.0973724884080371</v>
      </c>
      <c r="J26" s="14">
        <f t="shared" si="4"/>
        <v>647</v>
      </c>
    </row>
    <row r="27" spans="1:10" ht="15" customHeight="1" thickBot="1">
      <c r="A27" s="5" t="s">
        <v>31</v>
      </c>
      <c r="B27" s="23">
        <v>5</v>
      </c>
      <c r="C27" s="15">
        <f t="shared" si="0"/>
        <v>0.625</v>
      </c>
      <c r="D27" s="23">
        <v>1</v>
      </c>
      <c r="E27" s="15">
        <f t="shared" si="1"/>
        <v>0.125</v>
      </c>
      <c r="F27" s="34">
        <v>2</v>
      </c>
      <c r="G27" s="35">
        <f t="shared" si="2"/>
        <v>0.25</v>
      </c>
      <c r="H27" s="29">
        <v>0</v>
      </c>
      <c r="I27" s="15">
        <f t="shared" si="3"/>
        <v>0</v>
      </c>
      <c r="J27" s="14">
        <f t="shared" si="4"/>
        <v>8</v>
      </c>
    </row>
    <row r="28" spans="1:10" ht="12" customHeight="1" thickBot="1">
      <c r="A28" s="11" t="s">
        <v>0</v>
      </c>
      <c r="B28" s="25">
        <f>SUM(B5:B27)</f>
        <v>282459</v>
      </c>
      <c r="C28" s="17">
        <f t="shared" si="0"/>
        <v>0.7639932488355864</v>
      </c>
      <c r="D28" s="16">
        <f aca="true" t="shared" si="5" ref="D28:J28">SUM(D5:D27)</f>
        <v>49638</v>
      </c>
      <c r="E28" s="17">
        <f t="shared" si="1"/>
        <v>0.13426053652282574</v>
      </c>
      <c r="F28" s="36">
        <f t="shared" si="5"/>
        <v>36826</v>
      </c>
      <c r="G28" s="37">
        <f t="shared" si="2"/>
        <v>0.09960672303456185</v>
      </c>
      <c r="H28" s="25">
        <f t="shared" si="5"/>
        <v>791</v>
      </c>
      <c r="I28" s="17">
        <f t="shared" si="3"/>
        <v>0.0021394916070259715</v>
      </c>
      <c r="J28" s="24">
        <f t="shared" si="5"/>
        <v>369714</v>
      </c>
    </row>
    <row r="29" spans="1:10" ht="7.5" customHeight="1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1" ht="12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0" ht="14.25" customHeight="1">
      <c r="A31" s="21" t="s">
        <v>40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5" customHeight="1">
      <c r="A32" s="43" t="s">
        <v>41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24.75" customHeight="1">
      <c r="A33" s="44" t="s">
        <v>47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12.75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6.75" customHeight="1">
      <c r="A35" s="18"/>
      <c r="B35" s="18"/>
      <c r="C35" s="18"/>
      <c r="D35" s="18"/>
      <c r="E35" s="18"/>
      <c r="F35" s="18"/>
      <c r="G35" s="18"/>
      <c r="H35" s="18"/>
      <c r="I35" s="18"/>
      <c r="J35" s="19"/>
    </row>
    <row r="36" spans="1:10" ht="12.75">
      <c r="A36" s="18" t="s">
        <v>37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</row>
    <row r="37" spans="1:10" ht="12.75">
      <c r="A37" s="20">
        <v>42424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</row>
    <row r="38" spans="1:10" ht="12.75">
      <c r="A38" s="9"/>
      <c r="B38" s="2"/>
      <c r="C38" s="2"/>
      <c r="D38" s="2"/>
      <c r="E38" s="2"/>
      <c r="F38" s="2"/>
      <c r="G38" s="2"/>
      <c r="H38" s="8"/>
      <c r="I38" s="2"/>
      <c r="J38" s="8"/>
    </row>
  </sheetData>
  <sheetProtection/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rintOptions/>
  <pageMargins left="0" right="0" top="0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6">
      <selection activeCell="A33" sqref="A33:J33"/>
    </sheetView>
  </sheetViews>
  <sheetFormatPr defaultColWidth="9.140625" defaultRowHeight="12.75"/>
  <cols>
    <col min="1" max="1" width="56.28125" style="0" customWidth="1"/>
    <col min="2" max="3" width="11.7109375" style="0" customWidth="1"/>
    <col min="4" max="4" width="9.28125" style="0" customWidth="1"/>
    <col min="5" max="5" width="9.421875" style="0" customWidth="1"/>
    <col min="6" max="6" width="9.8515625" style="0" customWidth="1"/>
    <col min="7" max="7" width="9.57421875" style="0" customWidth="1"/>
    <col min="8" max="9" width="9.7109375" style="0" customWidth="1"/>
    <col min="10" max="10" width="9.57421875" style="0" customWidth="1"/>
  </cols>
  <sheetData>
    <row r="1" spans="1:11" ht="13.5" thickBot="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1"/>
    </row>
    <row r="2" spans="1:11" ht="15" customHeight="1">
      <c r="A2" s="45" t="s">
        <v>5</v>
      </c>
      <c r="B2" s="56" t="s">
        <v>42</v>
      </c>
      <c r="C2" s="57"/>
      <c r="D2" s="57"/>
      <c r="E2" s="57"/>
      <c r="F2" s="57"/>
      <c r="G2" s="57"/>
      <c r="H2" s="57"/>
      <c r="I2" s="57"/>
      <c r="J2" s="58"/>
      <c r="K2" s="1"/>
    </row>
    <row r="3" spans="1:11" ht="12.75" customHeight="1">
      <c r="A3" s="46"/>
      <c r="B3" s="51" t="s">
        <v>28</v>
      </c>
      <c r="C3" s="52"/>
      <c r="D3" s="53" t="s">
        <v>44</v>
      </c>
      <c r="E3" s="54"/>
      <c r="F3" s="53" t="s">
        <v>43</v>
      </c>
      <c r="G3" s="54"/>
      <c r="H3" s="55" t="s">
        <v>30</v>
      </c>
      <c r="I3" s="52"/>
      <c r="J3" s="3" t="s">
        <v>45</v>
      </c>
      <c r="K3" s="1"/>
    </row>
    <row r="4" spans="1:11" ht="24" customHeight="1">
      <c r="A4" s="47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8" t="s">
        <v>29</v>
      </c>
      <c r="K4" s="1"/>
    </row>
    <row r="5" spans="1:11" ht="15" customHeight="1">
      <c r="A5" s="4" t="s">
        <v>6</v>
      </c>
      <c r="B5" s="13">
        <v>5773</v>
      </c>
      <c r="C5" s="12">
        <f>B5/J5</f>
        <v>0.5805510860820595</v>
      </c>
      <c r="D5" s="13">
        <v>953</v>
      </c>
      <c r="E5" s="12">
        <f>D5/J5</f>
        <v>0.09583668543845535</v>
      </c>
      <c r="F5" s="13">
        <v>3204</v>
      </c>
      <c r="G5" s="12">
        <f>F5/J5</f>
        <v>0.32220434432823813</v>
      </c>
      <c r="H5" s="13">
        <v>14</v>
      </c>
      <c r="I5" s="12">
        <f>H5/J5</f>
        <v>0.0014078841512469831</v>
      </c>
      <c r="J5" s="14">
        <f>B5+D5+F5+H5</f>
        <v>9944</v>
      </c>
      <c r="K5" s="1"/>
    </row>
    <row r="6" spans="1:11" ht="15" customHeight="1">
      <c r="A6" s="5" t="s">
        <v>7</v>
      </c>
      <c r="B6" s="13">
        <v>524</v>
      </c>
      <c r="C6" s="12">
        <f aca="true" t="shared" si="0" ref="C6:C28">B6/J6</f>
        <v>0.7401129943502824</v>
      </c>
      <c r="D6" s="13">
        <v>105</v>
      </c>
      <c r="E6" s="12">
        <f aca="true" t="shared" si="1" ref="E6:E28">D6/J6</f>
        <v>0.1483050847457627</v>
      </c>
      <c r="F6" s="13">
        <v>76</v>
      </c>
      <c r="G6" s="12">
        <f aca="true" t="shared" si="2" ref="G6:G28">F6/J6</f>
        <v>0.10734463276836158</v>
      </c>
      <c r="H6" s="13">
        <v>3</v>
      </c>
      <c r="I6" s="12">
        <f aca="true" t="shared" si="3" ref="I6:I28">H6/J6</f>
        <v>0.00423728813559322</v>
      </c>
      <c r="J6" s="14">
        <f aca="true" t="shared" si="4" ref="J6:J27">B6+D6+F6+H6</f>
        <v>708</v>
      </c>
      <c r="K6" s="1"/>
    </row>
    <row r="7" spans="1:11" ht="15" customHeight="1">
      <c r="A7" s="5" t="s">
        <v>8</v>
      </c>
      <c r="B7" s="13">
        <v>20738</v>
      </c>
      <c r="C7" s="12">
        <f t="shared" si="0"/>
        <v>0.7616704007051823</v>
      </c>
      <c r="D7" s="13">
        <v>5400</v>
      </c>
      <c r="E7" s="12">
        <f t="shared" si="1"/>
        <v>0.19833253755463326</v>
      </c>
      <c r="F7" s="13">
        <v>1027</v>
      </c>
      <c r="G7" s="12">
        <f t="shared" si="2"/>
        <v>0.03771991038307562</v>
      </c>
      <c r="H7" s="13">
        <v>62</v>
      </c>
      <c r="I7" s="12">
        <f t="shared" si="3"/>
        <v>0.0022771513571087526</v>
      </c>
      <c r="J7" s="14">
        <f t="shared" si="4"/>
        <v>27227</v>
      </c>
      <c r="K7" s="1"/>
    </row>
    <row r="8" spans="1:11" ht="25.5" customHeight="1">
      <c r="A8" s="5" t="s">
        <v>9</v>
      </c>
      <c r="B8" s="13">
        <v>2407</v>
      </c>
      <c r="C8" s="12">
        <f t="shared" si="0"/>
        <v>0.984860883797054</v>
      </c>
      <c r="D8" s="13">
        <v>28</v>
      </c>
      <c r="E8" s="12">
        <f t="shared" si="1"/>
        <v>0.011456628477905073</v>
      </c>
      <c r="F8" s="13">
        <v>9</v>
      </c>
      <c r="G8" s="12">
        <f t="shared" si="2"/>
        <v>0.0036824877250409165</v>
      </c>
      <c r="H8" s="13">
        <v>0</v>
      </c>
      <c r="I8" s="12">
        <f t="shared" si="3"/>
        <v>0</v>
      </c>
      <c r="J8" s="14">
        <f t="shared" si="4"/>
        <v>2444</v>
      </c>
      <c r="K8" s="1"/>
    </row>
    <row r="9" spans="1:11" ht="25.5" customHeight="1">
      <c r="A9" s="5" t="s">
        <v>10</v>
      </c>
      <c r="B9" s="13">
        <v>1149</v>
      </c>
      <c r="C9" s="12">
        <f t="shared" si="0"/>
        <v>0.7427278603749192</v>
      </c>
      <c r="D9" s="13">
        <v>335</v>
      </c>
      <c r="E9" s="12">
        <f t="shared" si="1"/>
        <v>0.21654815772462832</v>
      </c>
      <c r="F9" s="13">
        <v>61</v>
      </c>
      <c r="G9" s="12">
        <f t="shared" si="2"/>
        <v>0.0394311570782159</v>
      </c>
      <c r="H9" s="13">
        <v>2</v>
      </c>
      <c r="I9" s="12">
        <f t="shared" si="3"/>
        <v>0.001292824822236587</v>
      </c>
      <c r="J9" s="14">
        <f t="shared" si="4"/>
        <v>1547</v>
      </c>
      <c r="K9" s="1"/>
    </row>
    <row r="10" spans="1:11" ht="15" customHeight="1">
      <c r="A10" s="5" t="s">
        <v>11</v>
      </c>
      <c r="B10" s="13">
        <v>16581</v>
      </c>
      <c r="C10" s="12">
        <f t="shared" si="0"/>
        <v>0.7202241334375814</v>
      </c>
      <c r="D10" s="13">
        <v>5096</v>
      </c>
      <c r="E10" s="12">
        <f t="shared" si="1"/>
        <v>0.2213534879680306</v>
      </c>
      <c r="F10" s="13">
        <v>1163</v>
      </c>
      <c r="G10" s="12">
        <f t="shared" si="2"/>
        <v>0.05051689688124403</v>
      </c>
      <c r="H10" s="13">
        <v>182</v>
      </c>
      <c r="I10" s="12">
        <f t="shared" si="3"/>
        <v>0.007905481713143949</v>
      </c>
      <c r="J10" s="14">
        <f t="shared" si="4"/>
        <v>23022</v>
      </c>
      <c r="K10" s="1"/>
    </row>
    <row r="11" spans="1:11" ht="25.5">
      <c r="A11" s="5" t="s">
        <v>12</v>
      </c>
      <c r="B11" s="13">
        <v>49149</v>
      </c>
      <c r="C11" s="12">
        <f t="shared" si="0"/>
        <v>0.7952912621359224</v>
      </c>
      <c r="D11" s="13">
        <v>9863</v>
      </c>
      <c r="E11" s="12">
        <f t="shared" si="1"/>
        <v>0.15959546925566342</v>
      </c>
      <c r="F11" s="13">
        <v>2679</v>
      </c>
      <c r="G11" s="12">
        <f t="shared" si="2"/>
        <v>0.043349514563106796</v>
      </c>
      <c r="H11" s="13">
        <v>109</v>
      </c>
      <c r="I11" s="12">
        <f t="shared" si="3"/>
        <v>0.0017637540453074433</v>
      </c>
      <c r="J11" s="14">
        <f t="shared" si="4"/>
        <v>61800</v>
      </c>
      <c r="K11" s="1"/>
    </row>
    <row r="12" spans="1:11" ht="14.25" customHeight="1">
      <c r="A12" s="5" t="s">
        <v>13</v>
      </c>
      <c r="B12" s="13">
        <v>11257</v>
      </c>
      <c r="C12" s="12">
        <f t="shared" si="0"/>
        <v>0.7022019836566652</v>
      </c>
      <c r="D12" s="13">
        <v>4045</v>
      </c>
      <c r="E12" s="12">
        <f t="shared" si="1"/>
        <v>0.25232362298047534</v>
      </c>
      <c r="F12" s="13">
        <v>707</v>
      </c>
      <c r="G12" s="12">
        <f t="shared" si="2"/>
        <v>0.04410205227371967</v>
      </c>
      <c r="H12" s="13">
        <v>22</v>
      </c>
      <c r="I12" s="12">
        <f t="shared" si="3"/>
        <v>0.0013723410891397917</v>
      </c>
      <c r="J12" s="14">
        <f t="shared" si="4"/>
        <v>16031</v>
      </c>
      <c r="K12" s="1"/>
    </row>
    <row r="13" spans="1:11" ht="13.5" customHeight="1">
      <c r="A13" s="5" t="s">
        <v>14</v>
      </c>
      <c r="B13" s="13">
        <v>9751</v>
      </c>
      <c r="C13" s="12">
        <f t="shared" si="0"/>
        <v>0.5870913360226383</v>
      </c>
      <c r="D13" s="13">
        <v>6111</v>
      </c>
      <c r="E13" s="12">
        <f t="shared" si="1"/>
        <v>0.3679330483472816</v>
      </c>
      <c r="F13" s="13">
        <v>720</v>
      </c>
      <c r="G13" s="12">
        <f t="shared" si="2"/>
        <v>0.04334999096875188</v>
      </c>
      <c r="H13" s="13">
        <v>27</v>
      </c>
      <c r="I13" s="12">
        <f t="shared" si="3"/>
        <v>0.0016256246613281955</v>
      </c>
      <c r="J13" s="14">
        <f t="shared" si="4"/>
        <v>16609</v>
      </c>
      <c r="K13" s="1"/>
    </row>
    <row r="14" spans="1:11" ht="15" customHeight="1">
      <c r="A14" s="5" t="s">
        <v>15</v>
      </c>
      <c r="B14" s="13">
        <v>12560</v>
      </c>
      <c r="C14" s="12">
        <f t="shared" si="0"/>
        <v>0.5529385868368919</v>
      </c>
      <c r="D14" s="13">
        <v>8439</v>
      </c>
      <c r="E14" s="12">
        <f t="shared" si="1"/>
        <v>0.3715166189742461</v>
      </c>
      <c r="F14" s="13">
        <v>1624</v>
      </c>
      <c r="G14" s="12">
        <f t="shared" si="2"/>
        <v>0.07149460708782743</v>
      </c>
      <c r="H14" s="13">
        <v>92</v>
      </c>
      <c r="I14" s="12">
        <f t="shared" si="3"/>
        <v>0.0040501871010345586</v>
      </c>
      <c r="J14" s="14">
        <f t="shared" si="4"/>
        <v>22715</v>
      </c>
      <c r="K14" s="1"/>
    </row>
    <row r="15" spans="1:11" ht="15" customHeight="1">
      <c r="A15" s="5" t="s">
        <v>16</v>
      </c>
      <c r="B15" s="13">
        <v>8771</v>
      </c>
      <c r="C15" s="12">
        <f t="shared" si="0"/>
        <v>0.8445835339431873</v>
      </c>
      <c r="D15" s="13">
        <v>1039</v>
      </c>
      <c r="E15" s="12">
        <f t="shared" si="1"/>
        <v>0.10004814636494945</v>
      </c>
      <c r="F15" s="13">
        <v>538</v>
      </c>
      <c r="G15" s="12">
        <f t="shared" si="2"/>
        <v>0.05180548868560424</v>
      </c>
      <c r="H15" s="13">
        <v>37</v>
      </c>
      <c r="I15" s="12">
        <f t="shared" si="3"/>
        <v>0.0035628310062590274</v>
      </c>
      <c r="J15" s="14">
        <f t="shared" si="4"/>
        <v>10385</v>
      </c>
      <c r="K15" s="1"/>
    </row>
    <row r="16" spans="1:11" ht="15" customHeight="1">
      <c r="A16" s="5" t="s">
        <v>17</v>
      </c>
      <c r="B16" s="13">
        <v>16949</v>
      </c>
      <c r="C16" s="12">
        <f t="shared" si="0"/>
        <v>0.8884054932382849</v>
      </c>
      <c r="D16" s="13">
        <v>1115</v>
      </c>
      <c r="E16" s="12">
        <f t="shared" si="1"/>
        <v>0.058444281371212915</v>
      </c>
      <c r="F16" s="13">
        <v>1003</v>
      </c>
      <c r="G16" s="12">
        <f t="shared" si="2"/>
        <v>0.052573645036167314</v>
      </c>
      <c r="H16" s="13">
        <v>11</v>
      </c>
      <c r="I16" s="12">
        <f t="shared" si="3"/>
        <v>0.0005765803543348359</v>
      </c>
      <c r="J16" s="14">
        <f t="shared" si="4"/>
        <v>19078</v>
      </c>
      <c r="K16" s="1"/>
    </row>
    <row r="17" spans="1:11" ht="15" customHeight="1">
      <c r="A17" s="5" t="s">
        <v>18</v>
      </c>
      <c r="B17" s="13">
        <v>1815</v>
      </c>
      <c r="C17" s="12">
        <f t="shared" si="0"/>
        <v>0.750620347394541</v>
      </c>
      <c r="D17" s="13">
        <v>493</v>
      </c>
      <c r="E17" s="12">
        <f t="shared" si="1"/>
        <v>0.20388751033912325</v>
      </c>
      <c r="F17" s="13">
        <v>108</v>
      </c>
      <c r="G17" s="12">
        <f t="shared" si="2"/>
        <v>0.04466501240694789</v>
      </c>
      <c r="H17" s="13">
        <v>2</v>
      </c>
      <c r="I17" s="12">
        <f t="shared" si="3"/>
        <v>0.0008271298593879239</v>
      </c>
      <c r="J17" s="14">
        <f t="shared" si="4"/>
        <v>2418</v>
      </c>
      <c r="K17" s="1"/>
    </row>
    <row r="18" spans="1:11" ht="15" customHeight="1">
      <c r="A18" s="5" t="s">
        <v>19</v>
      </c>
      <c r="B18" s="13">
        <v>19709</v>
      </c>
      <c r="C18" s="12">
        <f t="shared" si="0"/>
        <v>0.8345966546686429</v>
      </c>
      <c r="D18" s="13">
        <v>2528</v>
      </c>
      <c r="E18" s="12">
        <f t="shared" si="1"/>
        <v>0.10705060343002329</v>
      </c>
      <c r="F18" s="13">
        <v>1354</v>
      </c>
      <c r="G18" s="12">
        <f t="shared" si="2"/>
        <v>0.05733643870421343</v>
      </c>
      <c r="H18" s="13">
        <v>24</v>
      </c>
      <c r="I18" s="12">
        <f t="shared" si="3"/>
        <v>0.0010163031971204743</v>
      </c>
      <c r="J18" s="14">
        <f t="shared" si="4"/>
        <v>23615</v>
      </c>
      <c r="K18" s="1"/>
    </row>
    <row r="19" spans="1:11" ht="15" customHeight="1">
      <c r="A19" s="5" t="s">
        <v>20</v>
      </c>
      <c r="B19" s="13">
        <v>5305</v>
      </c>
      <c r="C19" s="12">
        <f t="shared" si="0"/>
        <v>0.6242645328312544</v>
      </c>
      <c r="D19" s="13">
        <v>2712</v>
      </c>
      <c r="E19" s="12">
        <f t="shared" si="1"/>
        <v>0.3191339138620852</v>
      </c>
      <c r="F19" s="13">
        <v>469</v>
      </c>
      <c r="G19" s="12">
        <f t="shared" si="2"/>
        <v>0.05518945634266886</v>
      </c>
      <c r="H19" s="13">
        <v>12</v>
      </c>
      <c r="I19" s="12">
        <f t="shared" si="3"/>
        <v>0.0014120969639915275</v>
      </c>
      <c r="J19" s="14">
        <f t="shared" si="4"/>
        <v>8498</v>
      </c>
      <c r="K19" s="1"/>
    </row>
    <row r="20" spans="1:11" ht="12.75" customHeight="1">
      <c r="A20" s="5" t="s">
        <v>21</v>
      </c>
      <c r="B20" s="13">
        <v>69389</v>
      </c>
      <c r="C20" s="12">
        <f t="shared" si="0"/>
        <v>0.9728702820929841</v>
      </c>
      <c r="D20" s="13">
        <v>1336</v>
      </c>
      <c r="E20" s="12">
        <f t="shared" si="1"/>
        <v>0.01873142280298357</v>
      </c>
      <c r="F20" s="13">
        <v>507</v>
      </c>
      <c r="G20" s="12">
        <f t="shared" si="2"/>
        <v>0.007108406707419662</v>
      </c>
      <c r="H20" s="13">
        <v>92</v>
      </c>
      <c r="I20" s="12">
        <f t="shared" si="3"/>
        <v>0.0012898883966126408</v>
      </c>
      <c r="J20" s="14">
        <f t="shared" si="4"/>
        <v>71324</v>
      </c>
      <c r="K20" s="1"/>
    </row>
    <row r="21" spans="1:11" ht="12" customHeight="1">
      <c r="A21" s="5" t="s">
        <v>22</v>
      </c>
      <c r="B21" s="13">
        <v>14335</v>
      </c>
      <c r="C21" s="12">
        <f t="shared" si="0"/>
        <v>0.8946514385570742</v>
      </c>
      <c r="D21" s="13">
        <v>1381</v>
      </c>
      <c r="E21" s="12">
        <f t="shared" si="1"/>
        <v>0.08618860388191973</v>
      </c>
      <c r="F21" s="13">
        <v>295</v>
      </c>
      <c r="G21" s="12">
        <f t="shared" si="2"/>
        <v>0.018411034138426013</v>
      </c>
      <c r="H21" s="13">
        <v>12</v>
      </c>
      <c r="I21" s="12">
        <f t="shared" si="3"/>
        <v>0.0007489234225800412</v>
      </c>
      <c r="J21" s="14">
        <f t="shared" si="4"/>
        <v>16023</v>
      </c>
      <c r="K21" s="1"/>
    </row>
    <row r="22" spans="1:11" ht="25.5" customHeight="1">
      <c r="A22" s="5" t="s">
        <v>23</v>
      </c>
      <c r="B22" s="13">
        <v>7350</v>
      </c>
      <c r="C22" s="12">
        <f t="shared" si="0"/>
        <v>0.828169014084507</v>
      </c>
      <c r="D22" s="13">
        <v>1238</v>
      </c>
      <c r="E22" s="12">
        <f t="shared" si="1"/>
        <v>0.13949295774647888</v>
      </c>
      <c r="F22" s="13">
        <v>284</v>
      </c>
      <c r="G22" s="12">
        <f t="shared" si="2"/>
        <v>0.032</v>
      </c>
      <c r="H22" s="13">
        <v>3</v>
      </c>
      <c r="I22" s="12">
        <f t="shared" si="3"/>
        <v>0.0003380281690140845</v>
      </c>
      <c r="J22" s="14">
        <f t="shared" si="4"/>
        <v>8875</v>
      </c>
      <c r="K22" s="1"/>
    </row>
    <row r="23" spans="1:11" ht="15" customHeight="1">
      <c r="A23" s="5" t="s">
        <v>24</v>
      </c>
      <c r="B23" s="13">
        <v>3782</v>
      </c>
      <c r="C23" s="12">
        <f t="shared" si="0"/>
        <v>0.7306800618238022</v>
      </c>
      <c r="D23" s="13">
        <v>1042</v>
      </c>
      <c r="E23" s="12">
        <f t="shared" si="1"/>
        <v>0.20131375579598146</v>
      </c>
      <c r="F23" s="13">
        <v>346</v>
      </c>
      <c r="G23" s="12">
        <f t="shared" si="2"/>
        <v>0.06684698608964451</v>
      </c>
      <c r="H23" s="13">
        <v>6</v>
      </c>
      <c r="I23" s="12">
        <f t="shared" si="3"/>
        <v>0.00115919629057187</v>
      </c>
      <c r="J23" s="14">
        <f t="shared" si="4"/>
        <v>5176</v>
      </c>
      <c r="K23" s="1"/>
    </row>
    <row r="24" spans="1:11" ht="15" customHeight="1">
      <c r="A24" s="5" t="s">
        <v>25</v>
      </c>
      <c r="B24" s="13">
        <v>9350</v>
      </c>
      <c r="C24" s="12">
        <f t="shared" si="0"/>
        <v>0.8271408351026185</v>
      </c>
      <c r="D24" s="13">
        <v>1497</v>
      </c>
      <c r="E24" s="12">
        <f t="shared" si="1"/>
        <v>0.13243099787685775</v>
      </c>
      <c r="F24" s="13">
        <v>445</v>
      </c>
      <c r="G24" s="12">
        <f t="shared" si="2"/>
        <v>0.039366595895258316</v>
      </c>
      <c r="H24" s="13">
        <v>12</v>
      </c>
      <c r="I24" s="12">
        <f t="shared" si="3"/>
        <v>0.0010615711252653928</v>
      </c>
      <c r="J24" s="14">
        <f t="shared" si="4"/>
        <v>11304</v>
      </c>
      <c r="K24" s="1"/>
    </row>
    <row r="25" spans="1:11" ht="15" customHeight="1">
      <c r="A25" s="5" t="s">
        <v>26</v>
      </c>
      <c r="B25" s="13">
        <v>248</v>
      </c>
      <c r="C25" s="12">
        <f t="shared" si="0"/>
        <v>0.011871140682590589</v>
      </c>
      <c r="D25" s="13">
        <v>291</v>
      </c>
      <c r="E25" s="12">
        <f t="shared" si="1"/>
        <v>0.013929443300942989</v>
      </c>
      <c r="F25" s="13">
        <v>20349</v>
      </c>
      <c r="G25" s="12">
        <f t="shared" si="2"/>
        <v>0.9740558135082092</v>
      </c>
      <c r="H25" s="13">
        <v>3</v>
      </c>
      <c r="I25" s="12">
        <f t="shared" si="3"/>
        <v>0.00014360250825714422</v>
      </c>
      <c r="J25" s="14">
        <f t="shared" si="4"/>
        <v>20891</v>
      </c>
      <c r="K25" s="1"/>
    </row>
    <row r="26" spans="1:11" ht="15" customHeight="1">
      <c r="A26" s="5" t="s">
        <v>27</v>
      </c>
      <c r="B26" s="13">
        <v>428</v>
      </c>
      <c r="C26" s="12">
        <f>B26/J26</f>
        <v>0.6594761171032357</v>
      </c>
      <c r="D26" s="13">
        <v>93</v>
      </c>
      <c r="E26" s="12">
        <f t="shared" si="1"/>
        <v>0.14329738058551617</v>
      </c>
      <c r="F26" s="13">
        <v>65</v>
      </c>
      <c r="G26" s="12">
        <f t="shared" si="2"/>
        <v>0.10015408320493066</v>
      </c>
      <c r="H26" s="13">
        <v>63</v>
      </c>
      <c r="I26" s="12">
        <f t="shared" si="3"/>
        <v>0.0970724191063174</v>
      </c>
      <c r="J26" s="14">
        <f t="shared" si="4"/>
        <v>649</v>
      </c>
      <c r="K26" s="1"/>
    </row>
    <row r="27" spans="1:11" ht="15" customHeight="1" thickBot="1">
      <c r="A27" s="5" t="s">
        <v>31</v>
      </c>
      <c r="B27" s="13">
        <v>5</v>
      </c>
      <c r="C27" s="12">
        <f>B27/J27</f>
        <v>0.625</v>
      </c>
      <c r="D27" s="13">
        <v>1</v>
      </c>
      <c r="E27" s="12">
        <f t="shared" si="1"/>
        <v>0.125</v>
      </c>
      <c r="F27" s="13">
        <v>2</v>
      </c>
      <c r="G27" s="12">
        <f t="shared" si="2"/>
        <v>0.25</v>
      </c>
      <c r="H27" s="13">
        <v>0</v>
      </c>
      <c r="I27" s="12">
        <f t="shared" si="3"/>
        <v>0</v>
      </c>
      <c r="J27" s="14">
        <f t="shared" si="4"/>
        <v>8</v>
      </c>
      <c r="K27" s="1"/>
    </row>
    <row r="28" spans="1:11" ht="15" customHeight="1" thickBot="1">
      <c r="A28" s="11" t="s">
        <v>0</v>
      </c>
      <c r="B28" s="16">
        <f>SUM(B5:B27)</f>
        <v>287325</v>
      </c>
      <c r="C28" s="17">
        <f t="shared" si="0"/>
        <v>0.7555398365988151</v>
      </c>
      <c r="D28" s="16">
        <f>SUM(D5:D27)</f>
        <v>55141</v>
      </c>
      <c r="E28" s="17">
        <f t="shared" si="1"/>
        <v>0.1449968576695215</v>
      </c>
      <c r="F28" s="16">
        <f>SUM(F5:F27)</f>
        <v>37035</v>
      </c>
      <c r="G28" s="17">
        <f t="shared" si="2"/>
        <v>0.0973859491810219</v>
      </c>
      <c r="H28" s="16">
        <f>SUM(H5:H27)</f>
        <v>790</v>
      </c>
      <c r="I28" s="17">
        <f t="shared" si="3"/>
        <v>0.0020773565506414823</v>
      </c>
      <c r="J28" s="16">
        <f>SUM(J5:J27)</f>
        <v>380291</v>
      </c>
      <c r="K28" s="1"/>
    </row>
    <row r="29" spans="1:11" ht="6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1"/>
    </row>
    <row r="30" spans="1:11" ht="12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4.25">
      <c r="A31" s="21" t="s">
        <v>40</v>
      </c>
      <c r="B31" s="22"/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3.5" customHeight="1">
      <c r="A32" s="43" t="s">
        <v>41</v>
      </c>
      <c r="B32" s="43"/>
      <c r="C32" s="43"/>
      <c r="D32" s="43"/>
      <c r="E32" s="43"/>
      <c r="F32" s="43"/>
      <c r="G32" s="43"/>
      <c r="H32" s="43"/>
      <c r="I32" s="43"/>
      <c r="J32" s="43"/>
      <c r="K32" s="1"/>
    </row>
    <row r="33" spans="1:11" ht="25.5" customHeight="1">
      <c r="A33" s="44" t="s">
        <v>48</v>
      </c>
      <c r="B33" s="44"/>
      <c r="C33" s="44"/>
      <c r="D33" s="44"/>
      <c r="E33" s="44"/>
      <c r="F33" s="44"/>
      <c r="G33" s="44"/>
      <c r="H33" s="44"/>
      <c r="I33" s="44"/>
      <c r="J33" s="44"/>
      <c r="K33" s="1"/>
    </row>
    <row r="34" spans="1:11" ht="12.75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  <c r="K34" s="1"/>
    </row>
    <row r="35" spans="1:11" ht="7.5" customHeight="1">
      <c r="A35" s="18"/>
      <c r="B35" s="18"/>
      <c r="C35" s="18"/>
      <c r="D35" s="18"/>
      <c r="E35" s="18"/>
      <c r="F35" s="18"/>
      <c r="G35" s="18"/>
      <c r="H35" s="18"/>
      <c r="I35" s="18"/>
      <c r="J35" s="19"/>
      <c r="K35" s="1"/>
    </row>
    <row r="36" spans="1:11" ht="12.75">
      <c r="A36" s="18" t="s">
        <v>36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  <c r="K36" s="1"/>
    </row>
    <row r="37" spans="1:11" ht="12.75">
      <c r="A37" s="20">
        <v>42424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  <c r="K37" s="1"/>
    </row>
  </sheetData>
  <sheetProtection/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rintOptions/>
  <pageMargins left="0" right="0" top="0.35433070866141736" bottom="0.15748031496062992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9">
      <selection activeCell="B5" sqref="B5:J28"/>
    </sheetView>
  </sheetViews>
  <sheetFormatPr defaultColWidth="9.140625" defaultRowHeight="12.75"/>
  <cols>
    <col min="1" max="1" width="56.28125" style="0" customWidth="1"/>
    <col min="2" max="2" width="11.8515625" style="0" customWidth="1"/>
    <col min="3" max="3" width="11.7109375" style="0" customWidth="1"/>
    <col min="4" max="4" width="9.421875" style="0" customWidth="1"/>
    <col min="5" max="5" width="9.28125" style="0" customWidth="1"/>
    <col min="6" max="6" width="8.57421875" style="0" customWidth="1"/>
    <col min="7" max="7" width="9.140625" style="0" customWidth="1"/>
    <col min="8" max="8" width="9.28125" style="0" customWidth="1"/>
    <col min="9" max="9" width="10.421875" style="0" customWidth="1"/>
    <col min="10" max="10" width="11.7109375" style="0" customWidth="1"/>
  </cols>
  <sheetData>
    <row r="1" spans="1:11" ht="13.5" thickBot="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1"/>
    </row>
    <row r="2" spans="1:11" ht="12.75">
      <c r="A2" s="45" t="s">
        <v>5</v>
      </c>
      <c r="B2" s="56" t="s">
        <v>42</v>
      </c>
      <c r="C2" s="57"/>
      <c r="D2" s="57"/>
      <c r="E2" s="57"/>
      <c r="F2" s="57"/>
      <c r="G2" s="57"/>
      <c r="H2" s="57"/>
      <c r="I2" s="57"/>
      <c r="J2" s="58"/>
      <c r="K2" s="1"/>
    </row>
    <row r="3" spans="1:11" ht="13.5">
      <c r="A3" s="46"/>
      <c r="B3" s="51" t="s">
        <v>28</v>
      </c>
      <c r="C3" s="52"/>
      <c r="D3" s="53" t="s">
        <v>44</v>
      </c>
      <c r="E3" s="54"/>
      <c r="F3" s="53" t="s">
        <v>43</v>
      </c>
      <c r="G3" s="54"/>
      <c r="H3" s="55" t="s">
        <v>30</v>
      </c>
      <c r="I3" s="52"/>
      <c r="J3" s="3" t="s">
        <v>45</v>
      </c>
      <c r="K3" s="1"/>
    </row>
    <row r="4" spans="1:11" ht="34.5" customHeight="1">
      <c r="A4" s="47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8" t="s">
        <v>29</v>
      </c>
      <c r="K4" s="1"/>
    </row>
    <row r="5" spans="1:11" ht="15" customHeight="1">
      <c r="A5" s="4" t="s">
        <v>6</v>
      </c>
      <c r="B5" s="39">
        <v>5805</v>
      </c>
      <c r="C5" s="12">
        <f>B5/J5</f>
        <v>0.5970993622711376</v>
      </c>
      <c r="D5" s="13">
        <v>944</v>
      </c>
      <c r="E5" s="12">
        <f>D5/J5</f>
        <v>0.09709936227113762</v>
      </c>
      <c r="F5" s="13">
        <v>2960</v>
      </c>
      <c r="G5" s="12">
        <f>F5/J5</f>
        <v>0.304464102036618</v>
      </c>
      <c r="H5" s="13">
        <v>13</v>
      </c>
      <c r="I5" s="12">
        <f>H5/J5</f>
        <v>0.0013371734211067683</v>
      </c>
      <c r="J5" s="14">
        <f>B5+D5+F5+H5</f>
        <v>9722</v>
      </c>
      <c r="K5" s="1"/>
    </row>
    <row r="6" spans="1:11" ht="13.5" customHeight="1">
      <c r="A6" s="5" t="s">
        <v>7</v>
      </c>
      <c r="B6" s="39">
        <v>537</v>
      </c>
      <c r="C6" s="12">
        <f aca="true" t="shared" si="0" ref="C6:C28">B6/J6</f>
        <v>0.7510489510489511</v>
      </c>
      <c r="D6" s="13">
        <v>101</v>
      </c>
      <c r="E6" s="12">
        <f aca="true" t="shared" si="1" ref="E6:E28">D6/J6</f>
        <v>0.14125874125874127</v>
      </c>
      <c r="F6" s="13">
        <v>74</v>
      </c>
      <c r="G6" s="12">
        <f aca="true" t="shared" si="2" ref="G6:G28">F6/J6</f>
        <v>0.1034965034965035</v>
      </c>
      <c r="H6" s="13">
        <v>3</v>
      </c>
      <c r="I6" s="12">
        <f aca="true" t="shared" si="3" ref="I6:I28">H6/J6</f>
        <v>0.004195804195804196</v>
      </c>
      <c r="J6" s="14">
        <f aca="true" t="shared" si="4" ref="J6:J27">B6+D6+F6+H6</f>
        <v>715</v>
      </c>
      <c r="K6" s="1"/>
    </row>
    <row r="7" spans="1:11" ht="15" customHeight="1">
      <c r="A7" s="5" t="s">
        <v>8</v>
      </c>
      <c r="B7" s="39">
        <v>21131</v>
      </c>
      <c r="C7" s="12">
        <f t="shared" si="0"/>
        <v>0.7653663660400594</v>
      </c>
      <c r="D7" s="13">
        <v>5379</v>
      </c>
      <c r="E7" s="12">
        <f t="shared" si="1"/>
        <v>0.19482777355210257</v>
      </c>
      <c r="F7" s="13">
        <v>1037</v>
      </c>
      <c r="G7" s="12">
        <f t="shared" si="2"/>
        <v>0.03756021587163606</v>
      </c>
      <c r="H7" s="13">
        <v>62</v>
      </c>
      <c r="I7" s="12">
        <f t="shared" si="3"/>
        <v>0.0022456445362019632</v>
      </c>
      <c r="J7" s="14">
        <f t="shared" si="4"/>
        <v>27609</v>
      </c>
      <c r="K7" s="1"/>
    </row>
    <row r="8" spans="1:11" ht="15" customHeight="1">
      <c r="A8" s="5" t="s">
        <v>9</v>
      </c>
      <c r="B8" s="39">
        <v>2392</v>
      </c>
      <c r="C8" s="12">
        <f t="shared" si="0"/>
        <v>0.9835526315789473</v>
      </c>
      <c r="D8" s="13">
        <v>30</v>
      </c>
      <c r="E8" s="12">
        <f t="shared" si="1"/>
        <v>0.012335526315789474</v>
      </c>
      <c r="F8" s="13">
        <v>10</v>
      </c>
      <c r="G8" s="12">
        <f t="shared" si="2"/>
        <v>0.004111842105263158</v>
      </c>
      <c r="H8" s="13">
        <v>0</v>
      </c>
      <c r="I8" s="12">
        <f t="shared" si="3"/>
        <v>0</v>
      </c>
      <c r="J8" s="14">
        <f t="shared" si="4"/>
        <v>2432</v>
      </c>
      <c r="K8" s="1"/>
    </row>
    <row r="9" spans="1:11" ht="24" customHeight="1">
      <c r="A9" s="5" t="s">
        <v>10</v>
      </c>
      <c r="B9" s="39">
        <v>1199</v>
      </c>
      <c r="C9" s="12">
        <f t="shared" si="0"/>
        <v>0.7437965260545906</v>
      </c>
      <c r="D9" s="13">
        <v>345</v>
      </c>
      <c r="E9" s="12">
        <f t="shared" si="1"/>
        <v>0.2140198511166253</v>
      </c>
      <c r="F9" s="13">
        <v>65</v>
      </c>
      <c r="G9" s="12">
        <f t="shared" si="2"/>
        <v>0.04032258064516129</v>
      </c>
      <c r="H9" s="13">
        <v>3</v>
      </c>
      <c r="I9" s="12">
        <f t="shared" si="3"/>
        <v>0.0018610421836228288</v>
      </c>
      <c r="J9" s="14">
        <f t="shared" si="4"/>
        <v>1612</v>
      </c>
      <c r="K9" s="1"/>
    </row>
    <row r="10" spans="1:11" ht="15" customHeight="1">
      <c r="A10" s="5" t="s">
        <v>11</v>
      </c>
      <c r="B10" s="39">
        <v>16297</v>
      </c>
      <c r="C10" s="12">
        <f t="shared" si="0"/>
        <v>0.7256656870602903</v>
      </c>
      <c r="D10" s="13">
        <v>4815</v>
      </c>
      <c r="E10" s="12">
        <f t="shared" si="1"/>
        <v>0.21440021373230028</v>
      </c>
      <c r="F10" s="13">
        <v>1172</v>
      </c>
      <c r="G10" s="12">
        <f t="shared" si="2"/>
        <v>0.05218630332175617</v>
      </c>
      <c r="H10" s="13">
        <v>174</v>
      </c>
      <c r="I10" s="12">
        <f t="shared" si="3"/>
        <v>0.007747795885653219</v>
      </c>
      <c r="J10" s="14">
        <f t="shared" si="4"/>
        <v>22458</v>
      </c>
      <c r="K10" s="1"/>
    </row>
    <row r="11" spans="1:11" ht="25.5" customHeight="1">
      <c r="A11" s="5" t="s">
        <v>12</v>
      </c>
      <c r="B11" s="39">
        <v>50201</v>
      </c>
      <c r="C11" s="12">
        <f t="shared" si="0"/>
        <v>0.7950744377573646</v>
      </c>
      <c r="D11" s="13">
        <v>10161</v>
      </c>
      <c r="E11" s="12">
        <f t="shared" si="1"/>
        <v>0.16092809629394994</v>
      </c>
      <c r="F11" s="13">
        <v>2666</v>
      </c>
      <c r="G11" s="12">
        <f t="shared" si="2"/>
        <v>0.042223630028508076</v>
      </c>
      <c r="H11" s="13">
        <v>112</v>
      </c>
      <c r="I11" s="12">
        <f t="shared" si="3"/>
        <v>0.0017738359201773836</v>
      </c>
      <c r="J11" s="14">
        <f t="shared" si="4"/>
        <v>63140</v>
      </c>
      <c r="K11" s="1"/>
    </row>
    <row r="12" spans="1:11" ht="12.75" customHeight="1">
      <c r="A12" s="5" t="s">
        <v>13</v>
      </c>
      <c r="B12" s="39">
        <v>11778</v>
      </c>
      <c r="C12" s="12">
        <f t="shared" si="0"/>
        <v>0.6944575471698113</v>
      </c>
      <c r="D12" s="13">
        <v>4424</v>
      </c>
      <c r="E12" s="12">
        <f t="shared" si="1"/>
        <v>0.2608490566037736</v>
      </c>
      <c r="F12" s="13">
        <v>737</v>
      </c>
      <c r="G12" s="12">
        <f t="shared" si="2"/>
        <v>0.043455188679245284</v>
      </c>
      <c r="H12" s="13">
        <v>21</v>
      </c>
      <c r="I12" s="12">
        <f t="shared" si="3"/>
        <v>0.0012382075471698113</v>
      </c>
      <c r="J12" s="14">
        <f t="shared" si="4"/>
        <v>16960</v>
      </c>
      <c r="K12" s="1"/>
    </row>
    <row r="13" spans="1:11" ht="15" customHeight="1">
      <c r="A13" s="5" t="s">
        <v>14</v>
      </c>
      <c r="B13" s="39">
        <v>12357</v>
      </c>
      <c r="C13" s="12">
        <f t="shared" si="0"/>
        <v>0.5586094661181683</v>
      </c>
      <c r="D13" s="13">
        <v>8796</v>
      </c>
      <c r="E13" s="12">
        <f t="shared" si="1"/>
        <v>0.39763121016228925</v>
      </c>
      <c r="F13" s="13">
        <v>935</v>
      </c>
      <c r="G13" s="12">
        <f t="shared" si="2"/>
        <v>0.04226752859273993</v>
      </c>
      <c r="H13" s="13">
        <v>33</v>
      </c>
      <c r="I13" s="12">
        <f t="shared" si="3"/>
        <v>0.0014917951268025858</v>
      </c>
      <c r="J13" s="14">
        <f t="shared" si="4"/>
        <v>22121</v>
      </c>
      <c r="K13" s="1"/>
    </row>
    <row r="14" spans="1:11" ht="13.5" customHeight="1">
      <c r="A14" s="5" t="s">
        <v>15</v>
      </c>
      <c r="B14" s="39">
        <v>14710</v>
      </c>
      <c r="C14" s="12">
        <f t="shared" si="0"/>
        <v>0.5453197405004634</v>
      </c>
      <c r="D14" s="13">
        <v>10397</v>
      </c>
      <c r="E14" s="12">
        <f t="shared" si="1"/>
        <v>0.3854309545875811</v>
      </c>
      <c r="F14" s="13">
        <v>1777</v>
      </c>
      <c r="G14" s="12">
        <f t="shared" si="2"/>
        <v>0.0658758109360519</v>
      </c>
      <c r="H14" s="13">
        <v>91</v>
      </c>
      <c r="I14" s="12">
        <f t="shared" si="3"/>
        <v>0.0033734939759036144</v>
      </c>
      <c r="J14" s="14">
        <f t="shared" si="4"/>
        <v>26975</v>
      </c>
      <c r="K14" s="1"/>
    </row>
    <row r="15" spans="1:11" ht="15" customHeight="1">
      <c r="A15" s="5" t="s">
        <v>16</v>
      </c>
      <c r="B15" s="39">
        <v>8867</v>
      </c>
      <c r="C15" s="12">
        <f t="shared" si="0"/>
        <v>0.8441546077684692</v>
      </c>
      <c r="D15" s="13">
        <v>1051</v>
      </c>
      <c r="E15" s="12">
        <f t="shared" si="1"/>
        <v>0.10005712109672506</v>
      </c>
      <c r="F15" s="13">
        <v>551</v>
      </c>
      <c r="G15" s="12">
        <f t="shared" si="2"/>
        <v>0.052456207159177454</v>
      </c>
      <c r="H15" s="13">
        <v>35</v>
      </c>
      <c r="I15" s="12">
        <f t="shared" si="3"/>
        <v>0.003332063975628332</v>
      </c>
      <c r="J15" s="14">
        <f t="shared" si="4"/>
        <v>10504</v>
      </c>
      <c r="K15" s="1"/>
    </row>
    <row r="16" spans="1:11" ht="15" customHeight="1">
      <c r="A16" s="5" t="s">
        <v>17</v>
      </c>
      <c r="B16" s="39">
        <v>16982</v>
      </c>
      <c r="C16" s="12">
        <f t="shared" si="0"/>
        <v>0.8861406804424964</v>
      </c>
      <c r="D16" s="13">
        <v>1150</v>
      </c>
      <c r="E16" s="12">
        <f t="shared" si="1"/>
        <v>0.06000834898768524</v>
      </c>
      <c r="F16" s="13">
        <v>1020</v>
      </c>
      <c r="G16" s="12">
        <f t="shared" si="2"/>
        <v>0.053224796493425174</v>
      </c>
      <c r="H16" s="13">
        <v>12</v>
      </c>
      <c r="I16" s="12">
        <f t="shared" si="3"/>
        <v>0.0006261740763932373</v>
      </c>
      <c r="J16" s="14">
        <f t="shared" si="4"/>
        <v>19164</v>
      </c>
      <c r="K16" s="1"/>
    </row>
    <row r="17" spans="1:11" ht="15" customHeight="1">
      <c r="A17" s="5" t="s">
        <v>18</v>
      </c>
      <c r="B17" s="39">
        <v>1907</v>
      </c>
      <c r="C17" s="12">
        <f t="shared" si="0"/>
        <v>0.7443403590944575</v>
      </c>
      <c r="D17" s="13">
        <v>524</v>
      </c>
      <c r="E17" s="12">
        <f t="shared" si="1"/>
        <v>0.20452771272443404</v>
      </c>
      <c r="F17" s="13">
        <v>130</v>
      </c>
      <c r="G17" s="12">
        <f t="shared" si="2"/>
        <v>0.0507416081186573</v>
      </c>
      <c r="H17" s="13">
        <v>1</v>
      </c>
      <c r="I17" s="12">
        <f t="shared" si="3"/>
        <v>0.00039032006245121</v>
      </c>
      <c r="J17" s="14">
        <f t="shared" si="4"/>
        <v>2562</v>
      </c>
      <c r="K17" s="1"/>
    </row>
    <row r="18" spans="1:11" ht="13.5" customHeight="1">
      <c r="A18" s="5" t="s">
        <v>19</v>
      </c>
      <c r="B18" s="39">
        <v>20104</v>
      </c>
      <c r="C18" s="12">
        <f t="shared" si="0"/>
        <v>0.8299550014449077</v>
      </c>
      <c r="D18" s="13">
        <v>2709</v>
      </c>
      <c r="E18" s="12">
        <f t="shared" si="1"/>
        <v>0.11183585848160839</v>
      </c>
      <c r="F18" s="13">
        <v>1384</v>
      </c>
      <c r="G18" s="12">
        <f t="shared" si="2"/>
        <v>0.05713578004376006</v>
      </c>
      <c r="H18" s="13">
        <v>26</v>
      </c>
      <c r="I18" s="12">
        <f t="shared" si="3"/>
        <v>0.0010733600297238163</v>
      </c>
      <c r="J18" s="14">
        <f t="shared" si="4"/>
        <v>24223</v>
      </c>
      <c r="K18" s="1"/>
    </row>
    <row r="19" spans="1:11" ht="13.5" customHeight="1">
      <c r="A19" s="5" t="s">
        <v>20</v>
      </c>
      <c r="B19" s="39">
        <v>5700</v>
      </c>
      <c r="C19" s="12">
        <f t="shared" si="0"/>
        <v>0.6231551328304362</v>
      </c>
      <c r="D19" s="13">
        <v>2893</v>
      </c>
      <c r="E19" s="12">
        <f t="shared" si="1"/>
        <v>0.3162785612769214</v>
      </c>
      <c r="F19" s="13">
        <v>541</v>
      </c>
      <c r="G19" s="12">
        <f t="shared" si="2"/>
        <v>0.0591450748879414</v>
      </c>
      <c r="H19" s="13">
        <v>13</v>
      </c>
      <c r="I19" s="12">
        <f t="shared" si="3"/>
        <v>0.0014212310047009948</v>
      </c>
      <c r="J19" s="14">
        <f t="shared" si="4"/>
        <v>9147</v>
      </c>
      <c r="K19" s="1"/>
    </row>
    <row r="20" spans="1:11" ht="13.5" customHeight="1">
      <c r="A20" s="5" t="s">
        <v>21</v>
      </c>
      <c r="B20" s="39">
        <v>70328</v>
      </c>
      <c r="C20" s="12">
        <f t="shared" si="0"/>
        <v>0.9728189451260841</v>
      </c>
      <c r="D20" s="13">
        <v>1343</v>
      </c>
      <c r="E20" s="12">
        <f t="shared" si="1"/>
        <v>0.018577178979984232</v>
      </c>
      <c r="F20" s="13">
        <v>529</v>
      </c>
      <c r="G20" s="12">
        <f t="shared" si="2"/>
        <v>0.007317444289211957</v>
      </c>
      <c r="H20" s="13">
        <v>93</v>
      </c>
      <c r="I20" s="12">
        <f t="shared" si="3"/>
        <v>0.0012864316047196823</v>
      </c>
      <c r="J20" s="14">
        <f t="shared" si="4"/>
        <v>72293</v>
      </c>
      <c r="K20" s="1"/>
    </row>
    <row r="21" spans="1:11" ht="13.5" customHeight="1">
      <c r="A21" s="5" t="s">
        <v>22</v>
      </c>
      <c r="B21" s="39">
        <v>10428</v>
      </c>
      <c r="C21" s="12">
        <f t="shared" si="0"/>
        <v>0.8777038969783688</v>
      </c>
      <c r="D21" s="13">
        <v>1173</v>
      </c>
      <c r="E21" s="12">
        <f t="shared" si="1"/>
        <v>0.0987290632101675</v>
      </c>
      <c r="F21" s="13">
        <v>269</v>
      </c>
      <c r="G21" s="12">
        <f t="shared" si="2"/>
        <v>0.022641191818870466</v>
      </c>
      <c r="H21" s="13">
        <v>11</v>
      </c>
      <c r="I21" s="12">
        <f t="shared" si="3"/>
        <v>0.0009258479925932161</v>
      </c>
      <c r="J21" s="14">
        <f t="shared" si="4"/>
        <v>11881</v>
      </c>
      <c r="K21" s="1"/>
    </row>
    <row r="22" spans="1:11" ht="24" customHeight="1">
      <c r="A22" s="5" t="s">
        <v>23</v>
      </c>
      <c r="B22" s="39">
        <v>7519</v>
      </c>
      <c r="C22" s="12">
        <f t="shared" si="0"/>
        <v>0.8289966923925027</v>
      </c>
      <c r="D22" s="13">
        <v>1260</v>
      </c>
      <c r="E22" s="12">
        <f t="shared" si="1"/>
        <v>0.13891951488423374</v>
      </c>
      <c r="F22" s="13">
        <v>288</v>
      </c>
      <c r="G22" s="12">
        <f t="shared" si="2"/>
        <v>0.03175303197353914</v>
      </c>
      <c r="H22" s="13">
        <v>3</v>
      </c>
      <c r="I22" s="12">
        <f t="shared" si="3"/>
        <v>0.000330760749724366</v>
      </c>
      <c r="J22" s="14">
        <f t="shared" si="4"/>
        <v>9070</v>
      </c>
      <c r="K22" s="1"/>
    </row>
    <row r="23" spans="1:11" ht="13.5" customHeight="1">
      <c r="A23" s="5" t="s">
        <v>24</v>
      </c>
      <c r="B23" s="39">
        <v>3977</v>
      </c>
      <c r="C23" s="12">
        <f t="shared" si="0"/>
        <v>0.7312005883434455</v>
      </c>
      <c r="D23" s="13">
        <v>1146</v>
      </c>
      <c r="E23" s="12">
        <f t="shared" si="1"/>
        <v>0.21070049641478214</v>
      </c>
      <c r="F23" s="13">
        <v>310</v>
      </c>
      <c r="G23" s="12">
        <f t="shared" si="2"/>
        <v>0.056995771281485565</v>
      </c>
      <c r="H23" s="13">
        <v>6</v>
      </c>
      <c r="I23" s="12">
        <f t="shared" si="3"/>
        <v>0.0011031439602868175</v>
      </c>
      <c r="J23" s="14">
        <f t="shared" si="4"/>
        <v>5439</v>
      </c>
      <c r="K23" s="1"/>
    </row>
    <row r="24" spans="1:11" ht="15" customHeight="1">
      <c r="A24" s="5" t="s">
        <v>25</v>
      </c>
      <c r="B24" s="39">
        <v>9367</v>
      </c>
      <c r="C24" s="12">
        <f t="shared" si="0"/>
        <v>0.8149469288324344</v>
      </c>
      <c r="D24" s="13">
        <v>1627</v>
      </c>
      <c r="E24" s="12">
        <f t="shared" si="1"/>
        <v>0.14155211414651123</v>
      </c>
      <c r="F24" s="13">
        <v>488</v>
      </c>
      <c r="G24" s="12">
        <f t="shared" si="2"/>
        <v>0.042456934052549154</v>
      </c>
      <c r="H24" s="13">
        <v>12</v>
      </c>
      <c r="I24" s="12">
        <f t="shared" si="3"/>
        <v>0.0010440229685053071</v>
      </c>
      <c r="J24" s="14">
        <f t="shared" si="4"/>
        <v>11494</v>
      </c>
      <c r="K24" s="1"/>
    </row>
    <row r="25" spans="1:11" ht="13.5" customHeight="1">
      <c r="A25" s="5" t="s">
        <v>26</v>
      </c>
      <c r="B25" s="39">
        <v>245</v>
      </c>
      <c r="C25" s="12">
        <f t="shared" si="0"/>
        <v>0.011784511784511785</v>
      </c>
      <c r="D25" s="13">
        <v>297</v>
      </c>
      <c r="E25" s="12">
        <f t="shared" si="1"/>
        <v>0.014285714285714285</v>
      </c>
      <c r="F25" s="13">
        <v>20245</v>
      </c>
      <c r="G25" s="12">
        <f t="shared" si="2"/>
        <v>0.9737854737854738</v>
      </c>
      <c r="H25" s="13">
        <v>3</v>
      </c>
      <c r="I25" s="12">
        <f t="shared" si="3"/>
        <v>0.0001443001443001443</v>
      </c>
      <c r="J25" s="14">
        <f t="shared" si="4"/>
        <v>20790</v>
      </c>
      <c r="K25" s="1"/>
    </row>
    <row r="26" spans="1:11" ht="15" customHeight="1">
      <c r="A26" s="5" t="s">
        <v>27</v>
      </c>
      <c r="B26" s="39">
        <v>425</v>
      </c>
      <c r="C26" s="12">
        <f t="shared" si="0"/>
        <v>0.6630265210608425</v>
      </c>
      <c r="D26" s="13">
        <v>87</v>
      </c>
      <c r="E26" s="12">
        <f t="shared" si="1"/>
        <v>0.1357254290171607</v>
      </c>
      <c r="F26" s="13">
        <v>66</v>
      </c>
      <c r="G26" s="12">
        <f t="shared" si="2"/>
        <v>0.1029641185647426</v>
      </c>
      <c r="H26" s="13">
        <v>63</v>
      </c>
      <c r="I26" s="12">
        <f t="shared" si="3"/>
        <v>0.09828393135725429</v>
      </c>
      <c r="J26" s="14">
        <f t="shared" si="4"/>
        <v>641</v>
      </c>
      <c r="K26" s="1"/>
    </row>
    <row r="27" spans="1:11" ht="15" customHeight="1" thickBot="1">
      <c r="A27" s="5" t="s">
        <v>31</v>
      </c>
      <c r="B27" s="40">
        <v>5</v>
      </c>
      <c r="C27" s="12">
        <f t="shared" si="0"/>
        <v>0.625</v>
      </c>
      <c r="D27" s="13">
        <v>1</v>
      </c>
      <c r="E27" s="12">
        <f t="shared" si="1"/>
        <v>0.125</v>
      </c>
      <c r="F27" s="13">
        <v>2</v>
      </c>
      <c r="G27" s="12">
        <f t="shared" si="2"/>
        <v>0.25</v>
      </c>
      <c r="H27" s="13">
        <v>0</v>
      </c>
      <c r="I27" s="12">
        <v>0</v>
      </c>
      <c r="J27" s="14">
        <f t="shared" si="4"/>
        <v>8</v>
      </c>
      <c r="K27" s="1"/>
    </row>
    <row r="28" spans="1:11" ht="12.75" customHeight="1" thickBot="1">
      <c r="A28" s="11" t="s">
        <v>0</v>
      </c>
      <c r="B28" s="16">
        <f>SUM(B5:B27)</f>
        <v>292261</v>
      </c>
      <c r="C28" s="17">
        <f t="shared" si="0"/>
        <v>0.7475470636382239</v>
      </c>
      <c r="D28" s="16">
        <f>SUM(D5:D27)</f>
        <v>60653</v>
      </c>
      <c r="E28" s="17">
        <f t="shared" si="1"/>
        <v>0.15513863310824635</v>
      </c>
      <c r="F28" s="16">
        <f>SUM(F5:F27)</f>
        <v>37256</v>
      </c>
      <c r="G28" s="17">
        <f t="shared" si="2"/>
        <v>0.09529363617761408</v>
      </c>
      <c r="H28" s="16">
        <f>SUM(H5:H27)</f>
        <v>790</v>
      </c>
      <c r="I28" s="17">
        <f t="shared" si="3"/>
        <v>0.0020206670759156946</v>
      </c>
      <c r="J28" s="24">
        <f>SUM(J5:J27)</f>
        <v>390960</v>
      </c>
      <c r="K28" s="1"/>
    </row>
    <row r="29" spans="1:11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1"/>
    </row>
    <row r="30" spans="1:11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4.25">
      <c r="A31" s="21" t="s">
        <v>40</v>
      </c>
      <c r="B31" s="22"/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4.25">
      <c r="A32" s="43" t="s">
        <v>46</v>
      </c>
      <c r="B32" s="43"/>
      <c r="C32" s="43"/>
      <c r="D32" s="43"/>
      <c r="E32" s="43"/>
      <c r="F32" s="43"/>
      <c r="G32" s="43"/>
      <c r="H32" s="43"/>
      <c r="I32" s="43"/>
      <c r="J32" s="43"/>
      <c r="K32" s="1"/>
    </row>
    <row r="33" spans="1:11" ht="24" customHeight="1">
      <c r="A33" s="44" t="s">
        <v>49</v>
      </c>
      <c r="B33" s="44"/>
      <c r="C33" s="44"/>
      <c r="D33" s="44"/>
      <c r="E33" s="44"/>
      <c r="F33" s="44"/>
      <c r="G33" s="44"/>
      <c r="H33" s="44"/>
      <c r="I33" s="44"/>
      <c r="J33" s="44"/>
      <c r="K33" s="1"/>
    </row>
    <row r="34" spans="1:11" ht="12.75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  <c r="K34" s="1"/>
    </row>
    <row r="35" spans="1:11" ht="12.75">
      <c r="A35" s="18"/>
      <c r="B35" s="18"/>
      <c r="C35" s="18"/>
      <c r="D35" s="18"/>
      <c r="E35" s="18"/>
      <c r="F35" s="18"/>
      <c r="G35" s="18"/>
      <c r="H35" s="18"/>
      <c r="I35" s="18"/>
      <c r="J35" s="19"/>
      <c r="K35" s="1"/>
    </row>
    <row r="36" spans="1:11" ht="12.75">
      <c r="A36" s="18" t="s">
        <v>35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  <c r="K36" s="1"/>
    </row>
    <row r="37" spans="1:11" ht="12.75">
      <c r="A37" s="20">
        <v>42424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  <c r="K37" s="1"/>
    </row>
  </sheetData>
  <sheetProtection/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rintOptions/>
  <pageMargins left="0" right="0" top="0" bottom="0" header="0.31496062992125984" footer="0.31496062992125984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9">
      <selection activeCell="A33" sqref="A33:J33"/>
    </sheetView>
  </sheetViews>
  <sheetFormatPr defaultColWidth="9.140625" defaultRowHeight="12.75"/>
  <cols>
    <col min="1" max="1" width="57.00390625" style="1" customWidth="1"/>
    <col min="2" max="2" width="11.28125" style="1" customWidth="1"/>
    <col min="3" max="3" width="12.00390625" style="1" customWidth="1"/>
    <col min="4" max="10" width="9.8515625" style="1" customWidth="1"/>
    <col min="11" max="16384" width="9.140625" style="1" customWidth="1"/>
  </cols>
  <sheetData>
    <row r="1" spans="1:10" ht="13.5" thickBot="1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 customHeight="1">
      <c r="A2" s="45" t="s">
        <v>5</v>
      </c>
      <c r="B2" s="48" t="s">
        <v>42</v>
      </c>
      <c r="C2" s="49"/>
      <c r="D2" s="49"/>
      <c r="E2" s="49"/>
      <c r="F2" s="49"/>
      <c r="G2" s="49"/>
      <c r="H2" s="49"/>
      <c r="I2" s="49"/>
      <c r="J2" s="50"/>
    </row>
    <row r="3" spans="1:10" ht="13.5" customHeight="1">
      <c r="A3" s="46"/>
      <c r="B3" s="51" t="s">
        <v>28</v>
      </c>
      <c r="C3" s="52"/>
      <c r="D3" s="53" t="s">
        <v>44</v>
      </c>
      <c r="E3" s="54"/>
      <c r="F3" s="53" t="s">
        <v>43</v>
      </c>
      <c r="G3" s="54"/>
      <c r="H3" s="55" t="s">
        <v>30</v>
      </c>
      <c r="I3" s="52"/>
      <c r="J3" s="3" t="s">
        <v>45</v>
      </c>
    </row>
    <row r="4" spans="1:10" ht="34.5" customHeight="1">
      <c r="A4" s="47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8" t="s">
        <v>29</v>
      </c>
    </row>
    <row r="5" spans="1:10" ht="15" customHeight="1">
      <c r="A5" s="4" t="s">
        <v>6</v>
      </c>
      <c r="B5" s="13">
        <v>5751</v>
      </c>
      <c r="C5" s="12">
        <f>B5/J5</f>
        <v>0.590027700831025</v>
      </c>
      <c r="D5" s="13">
        <v>949</v>
      </c>
      <c r="E5" s="12">
        <f>D5/J5</f>
        <v>0.09736329126910845</v>
      </c>
      <c r="F5" s="13">
        <v>3034</v>
      </c>
      <c r="G5" s="12">
        <f>F5/J5</f>
        <v>0.31127526418385143</v>
      </c>
      <c r="H5" s="13">
        <v>13</v>
      </c>
      <c r="I5" s="12">
        <f>H5/J5</f>
        <v>0.001333743716015184</v>
      </c>
      <c r="J5" s="14">
        <f>B5+D5+F5+H5</f>
        <v>9747</v>
      </c>
    </row>
    <row r="6" spans="1:10" ht="15" customHeight="1">
      <c r="A6" s="5" t="s">
        <v>7</v>
      </c>
      <c r="B6" s="13">
        <v>523</v>
      </c>
      <c r="C6" s="12">
        <f aca="true" t="shared" si="0" ref="C6:C28">B6/J6</f>
        <v>0.5804661487236404</v>
      </c>
      <c r="D6" s="13">
        <v>271</v>
      </c>
      <c r="E6" s="12">
        <f aca="true" t="shared" si="1" ref="E6:E28">D6/J6</f>
        <v>0.30077691453940064</v>
      </c>
      <c r="F6" s="13">
        <v>104</v>
      </c>
      <c r="G6" s="12">
        <f aca="true" t="shared" si="2" ref="G6:G28">F6/J6</f>
        <v>0.11542730299667037</v>
      </c>
      <c r="H6" s="13">
        <v>3</v>
      </c>
      <c r="I6" s="12">
        <f aca="true" t="shared" si="3" ref="I6:I28">H6/J6</f>
        <v>0.003329633740288568</v>
      </c>
      <c r="J6" s="14">
        <f aca="true" t="shared" si="4" ref="J6:J27">B6+D6+F6+H6</f>
        <v>901</v>
      </c>
    </row>
    <row r="7" spans="1:10" ht="15" customHeight="1">
      <c r="A7" s="5" t="s">
        <v>8</v>
      </c>
      <c r="B7" s="13">
        <v>20862</v>
      </c>
      <c r="C7" s="12">
        <f t="shared" si="0"/>
        <v>0.7644838579647477</v>
      </c>
      <c r="D7" s="13">
        <v>5353</v>
      </c>
      <c r="E7" s="12">
        <f t="shared" si="1"/>
        <v>0.19615962475722817</v>
      </c>
      <c r="F7" s="13">
        <v>1011</v>
      </c>
      <c r="G7" s="12">
        <f t="shared" si="2"/>
        <v>0.037047894756128845</v>
      </c>
      <c r="H7" s="13">
        <v>63</v>
      </c>
      <c r="I7" s="12">
        <f t="shared" si="3"/>
        <v>0.002308622521895269</v>
      </c>
      <c r="J7" s="14">
        <f t="shared" si="4"/>
        <v>27289</v>
      </c>
    </row>
    <row r="8" spans="1:10" ht="25.5">
      <c r="A8" s="5" t="s">
        <v>9</v>
      </c>
      <c r="B8" s="13">
        <v>2399</v>
      </c>
      <c r="C8" s="12">
        <f t="shared" si="0"/>
        <v>0.9831967213114754</v>
      </c>
      <c r="D8" s="13">
        <v>30</v>
      </c>
      <c r="E8" s="12">
        <f t="shared" si="1"/>
        <v>0.012295081967213115</v>
      </c>
      <c r="F8" s="13">
        <v>11</v>
      </c>
      <c r="G8" s="12">
        <f t="shared" si="2"/>
        <v>0.004508196721311476</v>
      </c>
      <c r="H8" s="13">
        <v>0</v>
      </c>
      <c r="I8" s="12">
        <f t="shared" si="3"/>
        <v>0</v>
      </c>
      <c r="J8" s="14">
        <f t="shared" si="4"/>
        <v>2440</v>
      </c>
    </row>
    <row r="9" spans="1:10" ht="25.5">
      <c r="A9" s="5" t="s">
        <v>10</v>
      </c>
      <c r="B9" s="13">
        <v>1208</v>
      </c>
      <c r="C9" s="12">
        <f t="shared" si="0"/>
        <v>0.7401960784313726</v>
      </c>
      <c r="D9" s="13">
        <v>361</v>
      </c>
      <c r="E9" s="12">
        <f t="shared" si="1"/>
        <v>0.22120098039215685</v>
      </c>
      <c r="F9" s="13">
        <v>62</v>
      </c>
      <c r="G9" s="12">
        <f t="shared" si="2"/>
        <v>0.03799019607843137</v>
      </c>
      <c r="H9" s="13">
        <v>1</v>
      </c>
      <c r="I9" s="12">
        <f t="shared" si="3"/>
        <v>0.0006127450980392157</v>
      </c>
      <c r="J9" s="14">
        <f t="shared" si="4"/>
        <v>1632</v>
      </c>
    </row>
    <row r="10" spans="1:10" ht="15" customHeight="1">
      <c r="A10" s="5" t="s">
        <v>11</v>
      </c>
      <c r="B10" s="13">
        <v>16108</v>
      </c>
      <c r="C10" s="12">
        <f t="shared" si="0"/>
        <v>0.7199427907392509</v>
      </c>
      <c r="D10" s="13">
        <v>4898</v>
      </c>
      <c r="E10" s="12">
        <f t="shared" si="1"/>
        <v>0.2189148118351658</v>
      </c>
      <c r="F10" s="13">
        <v>1198</v>
      </c>
      <c r="G10" s="12">
        <f t="shared" si="2"/>
        <v>0.05354429248234558</v>
      </c>
      <c r="H10" s="13">
        <v>170</v>
      </c>
      <c r="I10" s="12">
        <f t="shared" si="3"/>
        <v>0.007598104943237686</v>
      </c>
      <c r="J10" s="14">
        <f t="shared" si="4"/>
        <v>22374</v>
      </c>
    </row>
    <row r="11" spans="1:10" ht="25.5">
      <c r="A11" s="5" t="s">
        <v>12</v>
      </c>
      <c r="B11" s="13">
        <v>50046</v>
      </c>
      <c r="C11" s="12">
        <f t="shared" si="0"/>
        <v>0.7941918590811712</v>
      </c>
      <c r="D11" s="13">
        <v>10171</v>
      </c>
      <c r="E11" s="12">
        <f t="shared" si="1"/>
        <v>0.1614060144410061</v>
      </c>
      <c r="F11" s="13">
        <v>2687</v>
      </c>
      <c r="G11" s="12">
        <f t="shared" si="2"/>
        <v>0.04264064111719432</v>
      </c>
      <c r="H11" s="13">
        <v>111</v>
      </c>
      <c r="I11" s="12">
        <f t="shared" si="3"/>
        <v>0.0017614853606284218</v>
      </c>
      <c r="J11" s="14">
        <f t="shared" si="4"/>
        <v>63015</v>
      </c>
    </row>
    <row r="12" spans="1:10" ht="15" customHeight="1">
      <c r="A12" s="5" t="s">
        <v>13</v>
      </c>
      <c r="B12" s="13">
        <v>11757</v>
      </c>
      <c r="C12" s="12">
        <f t="shared" si="0"/>
        <v>0.6949403002718998</v>
      </c>
      <c r="D12" s="13">
        <v>4363</v>
      </c>
      <c r="E12" s="12">
        <f t="shared" si="1"/>
        <v>0.2578910036647358</v>
      </c>
      <c r="F12" s="13">
        <v>777</v>
      </c>
      <c r="G12" s="12">
        <f t="shared" si="2"/>
        <v>0.04592741458801277</v>
      </c>
      <c r="H12" s="13">
        <v>21</v>
      </c>
      <c r="I12" s="12">
        <f t="shared" si="3"/>
        <v>0.0012412814753516965</v>
      </c>
      <c r="J12" s="14">
        <f t="shared" si="4"/>
        <v>16918</v>
      </c>
    </row>
    <row r="13" spans="1:10" ht="15" customHeight="1">
      <c r="A13" s="5" t="s">
        <v>14</v>
      </c>
      <c r="B13" s="13">
        <v>11414</v>
      </c>
      <c r="C13" s="12">
        <f t="shared" si="0"/>
        <v>0.5704718112754898</v>
      </c>
      <c r="D13" s="13">
        <v>7684</v>
      </c>
      <c r="E13" s="12">
        <f t="shared" si="1"/>
        <v>0.38404638144742104</v>
      </c>
      <c r="F13" s="13">
        <v>877</v>
      </c>
      <c r="G13" s="12">
        <f t="shared" si="2"/>
        <v>0.04383246701319472</v>
      </c>
      <c r="H13" s="13">
        <v>33</v>
      </c>
      <c r="I13" s="12">
        <f t="shared" si="3"/>
        <v>0.0016493402638944423</v>
      </c>
      <c r="J13" s="14">
        <f t="shared" si="4"/>
        <v>20008</v>
      </c>
    </row>
    <row r="14" spans="1:10" ht="15" customHeight="1">
      <c r="A14" s="5" t="s">
        <v>15</v>
      </c>
      <c r="B14" s="13">
        <v>14074</v>
      </c>
      <c r="C14" s="12">
        <f t="shared" si="0"/>
        <v>0.5507121615276256</v>
      </c>
      <c r="D14" s="13">
        <v>9677</v>
      </c>
      <c r="E14" s="12">
        <f t="shared" si="1"/>
        <v>0.3786586320237909</v>
      </c>
      <c r="F14" s="13">
        <v>1717</v>
      </c>
      <c r="G14" s="12">
        <f t="shared" si="2"/>
        <v>0.0671857880732509</v>
      </c>
      <c r="H14" s="13">
        <v>88</v>
      </c>
      <c r="I14" s="12">
        <f t="shared" si="3"/>
        <v>0.003443418375332603</v>
      </c>
      <c r="J14" s="14">
        <f t="shared" si="4"/>
        <v>25556</v>
      </c>
    </row>
    <row r="15" spans="1:10" ht="15" customHeight="1">
      <c r="A15" s="5" t="s">
        <v>16</v>
      </c>
      <c r="B15" s="13">
        <v>8762</v>
      </c>
      <c r="C15" s="12">
        <f t="shared" si="0"/>
        <v>0.8414481897627965</v>
      </c>
      <c r="D15" s="13">
        <v>1045</v>
      </c>
      <c r="E15" s="12">
        <f t="shared" si="1"/>
        <v>0.1003553250744262</v>
      </c>
      <c r="F15" s="13">
        <v>571</v>
      </c>
      <c r="G15" s="12">
        <f t="shared" si="2"/>
        <v>0.05483530202631326</v>
      </c>
      <c r="H15" s="13">
        <v>35</v>
      </c>
      <c r="I15" s="12">
        <f t="shared" si="3"/>
        <v>0.003361183136464035</v>
      </c>
      <c r="J15" s="14">
        <f t="shared" si="4"/>
        <v>10413</v>
      </c>
    </row>
    <row r="16" spans="1:10" ht="15" customHeight="1">
      <c r="A16" s="5" t="s">
        <v>17</v>
      </c>
      <c r="B16" s="13">
        <v>16982</v>
      </c>
      <c r="C16" s="12">
        <f t="shared" si="0"/>
        <v>0.8831452493629414</v>
      </c>
      <c r="D16" s="13">
        <v>1182</v>
      </c>
      <c r="E16" s="12">
        <f t="shared" si="1"/>
        <v>0.06146965520827916</v>
      </c>
      <c r="F16" s="13">
        <v>1054</v>
      </c>
      <c r="G16" s="12">
        <f t="shared" si="2"/>
        <v>0.054813042799937595</v>
      </c>
      <c r="H16" s="13">
        <v>11</v>
      </c>
      <c r="I16" s="12">
        <f t="shared" si="3"/>
        <v>0.0005720526288418535</v>
      </c>
      <c r="J16" s="14">
        <f t="shared" si="4"/>
        <v>19229</v>
      </c>
    </row>
    <row r="17" spans="1:10" ht="15" customHeight="1">
      <c r="A17" s="5" t="s">
        <v>18</v>
      </c>
      <c r="B17" s="13">
        <v>1908</v>
      </c>
      <c r="C17" s="12">
        <f t="shared" si="0"/>
        <v>0.7470634299138607</v>
      </c>
      <c r="D17" s="13">
        <v>527</v>
      </c>
      <c r="E17" s="12">
        <f t="shared" si="1"/>
        <v>0.20634299138606108</v>
      </c>
      <c r="F17" s="13">
        <v>118</v>
      </c>
      <c r="G17" s="12">
        <f t="shared" si="2"/>
        <v>0.04620203602192639</v>
      </c>
      <c r="H17" s="13">
        <v>1</v>
      </c>
      <c r="I17" s="12">
        <f t="shared" si="3"/>
        <v>0.00039154267815191856</v>
      </c>
      <c r="J17" s="14">
        <f t="shared" si="4"/>
        <v>2554</v>
      </c>
    </row>
    <row r="18" spans="1:10" ht="15" customHeight="1">
      <c r="A18" s="5" t="s">
        <v>19</v>
      </c>
      <c r="B18" s="13">
        <v>20320</v>
      </c>
      <c r="C18" s="12">
        <f t="shared" si="0"/>
        <v>0.8311858305722584</v>
      </c>
      <c r="D18" s="13">
        <v>2675</v>
      </c>
      <c r="E18" s="12">
        <f t="shared" si="1"/>
        <v>0.10942037877858224</v>
      </c>
      <c r="F18" s="13">
        <v>1427</v>
      </c>
      <c r="G18" s="12">
        <f t="shared" si="2"/>
        <v>0.05837117028674275</v>
      </c>
      <c r="H18" s="13">
        <v>25</v>
      </c>
      <c r="I18" s="12">
        <f t="shared" si="3"/>
        <v>0.0010226203624166565</v>
      </c>
      <c r="J18" s="14">
        <f t="shared" si="4"/>
        <v>24447</v>
      </c>
    </row>
    <row r="19" spans="1:10" ht="15" customHeight="1">
      <c r="A19" s="5" t="s">
        <v>20</v>
      </c>
      <c r="B19" s="13">
        <v>5721</v>
      </c>
      <c r="C19" s="12">
        <f t="shared" si="0"/>
        <v>0.6273026315789474</v>
      </c>
      <c r="D19" s="13">
        <v>2838</v>
      </c>
      <c r="E19" s="12">
        <f t="shared" si="1"/>
        <v>0.3111842105263158</v>
      </c>
      <c r="F19" s="13">
        <v>548</v>
      </c>
      <c r="G19" s="12">
        <f t="shared" si="2"/>
        <v>0.060087719298245613</v>
      </c>
      <c r="H19" s="13">
        <v>13</v>
      </c>
      <c r="I19" s="12">
        <f t="shared" si="3"/>
        <v>0.0014254385964912282</v>
      </c>
      <c r="J19" s="14">
        <f t="shared" si="4"/>
        <v>9120</v>
      </c>
    </row>
    <row r="20" spans="1:10" ht="15" customHeight="1">
      <c r="A20" s="5" t="s">
        <v>21</v>
      </c>
      <c r="B20" s="13">
        <v>72472</v>
      </c>
      <c r="C20" s="12">
        <f t="shared" si="0"/>
        <v>0.9725043947343702</v>
      </c>
      <c r="D20" s="13">
        <v>1377</v>
      </c>
      <c r="E20" s="12">
        <f t="shared" si="1"/>
        <v>0.018478012909112867</v>
      </c>
      <c r="F20" s="13">
        <v>577</v>
      </c>
      <c r="G20" s="12">
        <f t="shared" si="2"/>
        <v>0.00774278391325935</v>
      </c>
      <c r="H20" s="13">
        <v>95</v>
      </c>
      <c r="I20" s="12">
        <f t="shared" si="3"/>
        <v>0.0012748084432576052</v>
      </c>
      <c r="J20" s="14">
        <f t="shared" si="4"/>
        <v>74521</v>
      </c>
    </row>
    <row r="21" spans="1:10" ht="15" customHeight="1">
      <c r="A21" s="5" t="s">
        <v>22</v>
      </c>
      <c r="B21" s="13">
        <v>14128</v>
      </c>
      <c r="C21" s="12">
        <f t="shared" si="0"/>
        <v>0.8911877878004163</v>
      </c>
      <c r="D21" s="13">
        <v>1408</v>
      </c>
      <c r="E21" s="12">
        <f t="shared" si="1"/>
        <v>0.08881599697218193</v>
      </c>
      <c r="F21" s="13">
        <v>305</v>
      </c>
      <c r="G21" s="12">
        <f t="shared" si="2"/>
        <v>0.019239260707752476</v>
      </c>
      <c r="H21" s="13">
        <v>12</v>
      </c>
      <c r="I21" s="12">
        <f t="shared" si="3"/>
        <v>0.0007569545196492777</v>
      </c>
      <c r="J21" s="14">
        <f t="shared" si="4"/>
        <v>15853</v>
      </c>
    </row>
    <row r="22" spans="1:10" ht="24" customHeight="1">
      <c r="A22" s="5" t="s">
        <v>23</v>
      </c>
      <c r="B22" s="13">
        <v>7611</v>
      </c>
      <c r="C22" s="12">
        <f t="shared" si="0"/>
        <v>0.8304418985270049</v>
      </c>
      <c r="D22" s="13">
        <v>1267</v>
      </c>
      <c r="E22" s="12">
        <f t="shared" si="1"/>
        <v>0.13824331696672124</v>
      </c>
      <c r="F22" s="13">
        <v>284</v>
      </c>
      <c r="G22" s="12">
        <f t="shared" si="2"/>
        <v>0.030987452264048008</v>
      </c>
      <c r="H22" s="13">
        <v>3</v>
      </c>
      <c r="I22" s="12">
        <f t="shared" si="3"/>
        <v>0.0003273322422258593</v>
      </c>
      <c r="J22" s="14">
        <f t="shared" si="4"/>
        <v>9165</v>
      </c>
    </row>
    <row r="23" spans="1:10" ht="15" customHeight="1">
      <c r="A23" s="5" t="s">
        <v>24</v>
      </c>
      <c r="B23" s="13">
        <v>4162</v>
      </c>
      <c r="C23" s="12">
        <f t="shared" si="0"/>
        <v>0.7208174575684101</v>
      </c>
      <c r="D23" s="13">
        <v>1221</v>
      </c>
      <c r="E23" s="12">
        <f t="shared" si="1"/>
        <v>0.21146518877727746</v>
      </c>
      <c r="F23" s="13">
        <v>385</v>
      </c>
      <c r="G23" s="12">
        <f t="shared" si="2"/>
        <v>0.06667821267751992</v>
      </c>
      <c r="H23" s="13">
        <v>6</v>
      </c>
      <c r="I23" s="12">
        <f t="shared" si="3"/>
        <v>0.0010391409767925182</v>
      </c>
      <c r="J23" s="14">
        <f t="shared" si="4"/>
        <v>5774</v>
      </c>
    </row>
    <row r="24" spans="1:10" ht="15" customHeight="1">
      <c r="A24" s="5" t="s">
        <v>25</v>
      </c>
      <c r="B24" s="13">
        <v>9553</v>
      </c>
      <c r="C24" s="12">
        <f t="shared" si="0"/>
        <v>0.8208455061007046</v>
      </c>
      <c r="D24" s="13">
        <v>1576</v>
      </c>
      <c r="E24" s="12">
        <f t="shared" si="1"/>
        <v>0.1354184567795154</v>
      </c>
      <c r="F24" s="13">
        <v>496</v>
      </c>
      <c r="G24" s="12">
        <f t="shared" si="2"/>
        <v>0.04261900670218251</v>
      </c>
      <c r="H24" s="13">
        <v>13</v>
      </c>
      <c r="I24" s="12">
        <f t="shared" si="3"/>
        <v>0.0011170304175975253</v>
      </c>
      <c r="J24" s="14">
        <f t="shared" si="4"/>
        <v>11638</v>
      </c>
    </row>
    <row r="25" spans="1:10" ht="15" customHeight="1">
      <c r="A25" s="5" t="s">
        <v>26</v>
      </c>
      <c r="B25" s="13">
        <v>252</v>
      </c>
      <c r="C25" s="12">
        <f t="shared" si="0"/>
        <v>0.012255021154500802</v>
      </c>
      <c r="D25" s="13">
        <v>298</v>
      </c>
      <c r="E25" s="12">
        <f t="shared" si="1"/>
        <v>0.014492048825560473</v>
      </c>
      <c r="F25" s="13">
        <v>20009</v>
      </c>
      <c r="G25" s="12">
        <f t="shared" si="2"/>
        <v>0.9730584058746292</v>
      </c>
      <c r="H25" s="13">
        <v>4</v>
      </c>
      <c r="I25" s="12">
        <f t="shared" si="3"/>
        <v>0.00019452414530953655</v>
      </c>
      <c r="J25" s="14">
        <f t="shared" si="4"/>
        <v>20563</v>
      </c>
    </row>
    <row r="26" spans="1:10" ht="15" customHeight="1">
      <c r="A26" s="5" t="s">
        <v>27</v>
      </c>
      <c r="B26" s="13">
        <v>426</v>
      </c>
      <c r="C26" s="12">
        <f t="shared" si="0"/>
        <v>0.6543778801843319</v>
      </c>
      <c r="D26" s="13">
        <v>87</v>
      </c>
      <c r="E26" s="12">
        <f t="shared" si="1"/>
        <v>0.1336405529953917</v>
      </c>
      <c r="F26" s="13">
        <v>75</v>
      </c>
      <c r="G26" s="12">
        <f t="shared" si="2"/>
        <v>0.1152073732718894</v>
      </c>
      <c r="H26" s="13">
        <v>63</v>
      </c>
      <c r="I26" s="12">
        <f t="shared" si="3"/>
        <v>0.0967741935483871</v>
      </c>
      <c r="J26" s="14">
        <f t="shared" si="4"/>
        <v>651</v>
      </c>
    </row>
    <row r="27" spans="1:10" ht="15" customHeight="1" thickBot="1">
      <c r="A27" s="5" t="s">
        <v>31</v>
      </c>
      <c r="B27" s="23">
        <v>5</v>
      </c>
      <c r="C27" s="15">
        <f t="shared" si="0"/>
        <v>0.625</v>
      </c>
      <c r="D27" s="23">
        <v>1</v>
      </c>
      <c r="E27" s="15">
        <f t="shared" si="1"/>
        <v>0.125</v>
      </c>
      <c r="F27" s="23">
        <v>2</v>
      </c>
      <c r="G27" s="15">
        <f t="shared" si="2"/>
        <v>0.25</v>
      </c>
      <c r="H27" s="23">
        <v>0</v>
      </c>
      <c r="I27" s="15">
        <f t="shared" si="3"/>
        <v>0</v>
      </c>
      <c r="J27" s="14">
        <f t="shared" si="4"/>
        <v>8</v>
      </c>
    </row>
    <row r="28" spans="1:10" ht="12" customHeight="1" thickBot="1">
      <c r="A28" s="11" t="s">
        <v>0</v>
      </c>
      <c r="B28" s="25">
        <f>SUM(B5:B27)</f>
        <v>296444</v>
      </c>
      <c r="C28" s="17">
        <f t="shared" si="0"/>
        <v>0.7527474759786296</v>
      </c>
      <c r="D28" s="16">
        <f aca="true" t="shared" si="5" ref="D28:J28">SUM(D5:D27)</f>
        <v>59259</v>
      </c>
      <c r="E28" s="17">
        <f t="shared" si="1"/>
        <v>0.15047382533975256</v>
      </c>
      <c r="F28" s="16">
        <f t="shared" si="5"/>
        <v>37329</v>
      </c>
      <c r="G28" s="17">
        <f t="shared" si="2"/>
        <v>0.09478792126272167</v>
      </c>
      <c r="H28" s="16">
        <f t="shared" si="5"/>
        <v>784</v>
      </c>
      <c r="I28" s="17">
        <f t="shared" si="3"/>
        <v>0.0019907774188961344</v>
      </c>
      <c r="J28" s="24">
        <f t="shared" si="5"/>
        <v>393816</v>
      </c>
    </row>
    <row r="29" spans="1:10" ht="7.5" customHeight="1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1" ht="12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0" ht="14.25" customHeight="1">
      <c r="A31" s="21" t="s">
        <v>40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5" customHeight="1">
      <c r="A32" s="43" t="s">
        <v>41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24.75" customHeight="1">
      <c r="A33" s="44" t="s">
        <v>50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12.75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6.75" customHeight="1">
      <c r="A35" s="18"/>
      <c r="B35" s="18"/>
      <c r="C35" s="18"/>
      <c r="D35" s="18"/>
      <c r="E35" s="18"/>
      <c r="F35" s="18"/>
      <c r="G35" s="18"/>
      <c r="H35" s="18"/>
      <c r="I35" s="18"/>
      <c r="J35" s="19"/>
    </row>
    <row r="36" spans="1:10" ht="12.75">
      <c r="A36" s="18" t="s">
        <v>39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</row>
    <row r="37" spans="1:10" ht="12.75">
      <c r="A37" s="20">
        <v>42424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</row>
    <row r="38" spans="1:10" ht="12.75">
      <c r="A38" s="9"/>
      <c r="B38" s="2"/>
      <c r="C38" s="2"/>
      <c r="D38" s="2"/>
      <c r="E38" s="2"/>
      <c r="F38" s="2"/>
      <c r="G38" s="2"/>
      <c r="H38" s="8"/>
      <c r="I38" s="2"/>
      <c r="J38" s="8"/>
    </row>
  </sheetData>
  <sheetProtection/>
  <mergeCells count="10">
    <mergeCell ref="A30:K30"/>
    <mergeCell ref="A32:J32"/>
    <mergeCell ref="A33:J33"/>
    <mergeCell ref="A1:J1"/>
    <mergeCell ref="A2:A4"/>
    <mergeCell ref="B2:J2"/>
    <mergeCell ref="B3:C3"/>
    <mergeCell ref="D3:E3"/>
    <mergeCell ref="F3:G3"/>
    <mergeCell ref="H3:I3"/>
  </mergeCells>
  <printOptions/>
  <pageMargins left="0" right="0" top="0" bottom="0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AdministratorStats</cp:lastModifiedBy>
  <cp:lastPrinted>2015-10-30T07:40:34Z</cp:lastPrinted>
  <dcterms:created xsi:type="dcterms:W3CDTF">2000-01-11T11:31:22Z</dcterms:created>
  <dcterms:modified xsi:type="dcterms:W3CDTF">2016-02-25T07:41:59Z</dcterms:modified>
  <cp:category/>
  <cp:version/>
  <cp:contentType/>
  <cp:contentStatus/>
</cp:coreProperties>
</file>