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SE persons, Employers &amp; Employees\Υ2022\"/>
    </mc:Choice>
  </mc:AlternateContent>
  <xr:revisionPtr revIDLastSave="0" documentId="13_ncr:1_{7A554079-3B4C-4613-B0EB-B3EF6E701C4A}" xr6:coauthVersionLast="47" xr6:coauthVersionMax="47" xr10:uidLastSave="{00000000-0000-0000-0000-000000000000}"/>
  <bookViews>
    <workbookView xWindow="-120" yWindow="-120" windowWidth="29040" windowHeight="15840" tabRatio="601" activeTab="3" xr2:uid="{00000000-000D-0000-FFFF-FFFF00000000}"/>
  </bookViews>
  <sheets>
    <sheet name="January " sheetId="10" r:id="rId1"/>
    <sheet name="April" sheetId="7" r:id="rId2"/>
    <sheet name="July" sheetId="8" r:id="rId3"/>
    <sheet name="October" sheetId="9" r:id="rId4"/>
  </sheets>
  <calcPr calcId="191029"/>
</workbook>
</file>

<file path=xl/calcChain.xml><?xml version="1.0" encoding="utf-8"?>
<calcChain xmlns="http://schemas.openxmlformats.org/spreadsheetml/2006/main">
  <c r="H28" i="9" l="1"/>
  <c r="F28" i="9"/>
  <c r="D28" i="9"/>
  <c r="B28" i="9"/>
  <c r="J27" i="9"/>
  <c r="I27" i="9" s="1"/>
  <c r="E27" i="9"/>
  <c r="C27" i="9"/>
  <c r="J26" i="9"/>
  <c r="G26" i="9" s="1"/>
  <c r="I26" i="9"/>
  <c r="J25" i="9"/>
  <c r="I25" i="9"/>
  <c r="G25" i="9"/>
  <c r="E25" i="9"/>
  <c r="C25" i="9"/>
  <c r="J24" i="9"/>
  <c r="I24" i="9" s="1"/>
  <c r="C24" i="9"/>
  <c r="J23" i="9"/>
  <c r="E23" i="9" s="1"/>
  <c r="J22" i="9"/>
  <c r="I22" i="9" s="1"/>
  <c r="G22" i="9"/>
  <c r="E22" i="9"/>
  <c r="C22" i="9"/>
  <c r="J21" i="9"/>
  <c r="I21" i="9" s="1"/>
  <c r="J20" i="9"/>
  <c r="C20" i="9" s="1"/>
  <c r="I20" i="9"/>
  <c r="E20" i="9"/>
  <c r="J19" i="9"/>
  <c r="I19" i="9" s="1"/>
  <c r="E19" i="9"/>
  <c r="C19" i="9"/>
  <c r="J18" i="9"/>
  <c r="G18" i="9" s="1"/>
  <c r="I18" i="9"/>
  <c r="J17" i="9"/>
  <c r="E17" i="9" s="1"/>
  <c r="I17" i="9"/>
  <c r="G17" i="9"/>
  <c r="C17" i="9"/>
  <c r="J16" i="9"/>
  <c r="I16" i="9"/>
  <c r="G16" i="9"/>
  <c r="E16" i="9"/>
  <c r="C16" i="9"/>
  <c r="J15" i="9"/>
  <c r="E15" i="9" s="1"/>
  <c r="J14" i="9"/>
  <c r="I14" i="9" s="1"/>
  <c r="G14" i="9"/>
  <c r="E14" i="9"/>
  <c r="J13" i="9"/>
  <c r="I13" i="9" s="1"/>
  <c r="J12" i="9"/>
  <c r="C12" i="9" s="1"/>
  <c r="I12" i="9"/>
  <c r="J11" i="9"/>
  <c r="I11" i="9" s="1"/>
  <c r="E11" i="9"/>
  <c r="C11" i="9"/>
  <c r="J10" i="9"/>
  <c r="G10" i="9" s="1"/>
  <c r="I10" i="9"/>
  <c r="E10" i="9"/>
  <c r="C10" i="9"/>
  <c r="J9" i="9"/>
  <c r="E9" i="9" s="1"/>
  <c r="I9" i="9"/>
  <c r="G9" i="9"/>
  <c r="C9" i="9"/>
  <c r="J8" i="9"/>
  <c r="G8" i="9" s="1"/>
  <c r="I8" i="9"/>
  <c r="E8" i="9"/>
  <c r="C8" i="9"/>
  <c r="J7" i="9"/>
  <c r="E7" i="9" s="1"/>
  <c r="J6" i="9"/>
  <c r="I6" i="9"/>
  <c r="G6" i="9"/>
  <c r="E6" i="9"/>
  <c r="C6" i="9"/>
  <c r="J5" i="9"/>
  <c r="J28" i="9" s="1"/>
  <c r="H28" i="8"/>
  <c r="F28" i="8"/>
  <c r="D28" i="8"/>
  <c r="B28" i="8"/>
  <c r="J27" i="8"/>
  <c r="E27" i="8" s="1"/>
  <c r="G27" i="8"/>
  <c r="C27" i="8"/>
  <c r="J26" i="8"/>
  <c r="I26" i="8"/>
  <c r="G26" i="8"/>
  <c r="E26" i="8"/>
  <c r="C26" i="8"/>
  <c r="J25" i="8"/>
  <c r="I25" i="8" s="1"/>
  <c r="J24" i="8"/>
  <c r="I24" i="8" s="1"/>
  <c r="J23" i="8"/>
  <c r="C23" i="8" s="1"/>
  <c r="G23" i="8"/>
  <c r="E23" i="8"/>
  <c r="J22" i="8"/>
  <c r="G22" i="8" s="1"/>
  <c r="I22" i="8"/>
  <c r="E22" i="8"/>
  <c r="J21" i="8"/>
  <c r="G21" i="8" s="1"/>
  <c r="I21" i="8"/>
  <c r="J20" i="8"/>
  <c r="G20" i="8" s="1"/>
  <c r="I20" i="8"/>
  <c r="E20" i="8"/>
  <c r="C20" i="8"/>
  <c r="J19" i="8"/>
  <c r="I19" i="8" s="1"/>
  <c r="G19" i="8"/>
  <c r="C19" i="8"/>
  <c r="J18" i="8"/>
  <c r="I18" i="8"/>
  <c r="G18" i="8"/>
  <c r="E18" i="8"/>
  <c r="C18" i="8"/>
  <c r="J17" i="8"/>
  <c r="I17" i="8" s="1"/>
  <c r="G17" i="8"/>
  <c r="C17" i="8"/>
  <c r="J16" i="8"/>
  <c r="I16" i="8" s="1"/>
  <c r="J15" i="8"/>
  <c r="C15" i="8" s="1"/>
  <c r="E15" i="8"/>
  <c r="J14" i="8"/>
  <c r="G14" i="8" s="1"/>
  <c r="I14" i="8"/>
  <c r="E14" i="8"/>
  <c r="J13" i="8"/>
  <c r="G13" i="8" s="1"/>
  <c r="I13" i="8"/>
  <c r="J12" i="8"/>
  <c r="G12" i="8" s="1"/>
  <c r="I12" i="8"/>
  <c r="E12" i="8"/>
  <c r="C12" i="8"/>
  <c r="J11" i="8"/>
  <c r="E11" i="8" s="1"/>
  <c r="I11" i="8"/>
  <c r="G11" i="8"/>
  <c r="C11" i="8"/>
  <c r="J10" i="8"/>
  <c r="I10" i="8"/>
  <c r="G10" i="8"/>
  <c r="E10" i="8"/>
  <c r="C10" i="8"/>
  <c r="J9" i="8"/>
  <c r="I9" i="8" s="1"/>
  <c r="G9" i="8"/>
  <c r="C9" i="8"/>
  <c r="J8" i="8"/>
  <c r="I8" i="8" s="1"/>
  <c r="J7" i="8"/>
  <c r="C7" i="8" s="1"/>
  <c r="E7" i="8"/>
  <c r="J6" i="8"/>
  <c r="G6" i="8" s="1"/>
  <c r="I6" i="8"/>
  <c r="E6" i="8"/>
  <c r="J5" i="8"/>
  <c r="J28" i="8" s="1"/>
  <c r="C28" i="8" s="1"/>
  <c r="I5" i="8"/>
  <c r="J5" i="7"/>
  <c r="C5" i="7" s="1"/>
  <c r="C6" i="7"/>
  <c r="G6" i="7"/>
  <c r="J6" i="7"/>
  <c r="I6" i="7" s="1"/>
  <c r="I7" i="7"/>
  <c r="J7" i="7"/>
  <c r="C7" i="7" s="1"/>
  <c r="C8" i="7"/>
  <c r="G8" i="7"/>
  <c r="J8" i="7"/>
  <c r="E8" i="7" s="1"/>
  <c r="E9" i="7"/>
  <c r="G9" i="7"/>
  <c r="I9" i="7"/>
  <c r="J9" i="7"/>
  <c r="C9" i="7" s="1"/>
  <c r="J10" i="7"/>
  <c r="C10" i="7" s="1"/>
  <c r="C11" i="7"/>
  <c r="E11" i="7"/>
  <c r="I11" i="7"/>
  <c r="J11" i="7"/>
  <c r="G11" i="7" s="1"/>
  <c r="J12" i="7"/>
  <c r="C12" i="7" s="1"/>
  <c r="E13" i="7"/>
  <c r="G13" i="7"/>
  <c r="I13" i="7"/>
  <c r="J13" i="7"/>
  <c r="C13" i="7" s="1"/>
  <c r="C14" i="7"/>
  <c r="G14" i="7"/>
  <c r="J14" i="7"/>
  <c r="I14" i="7" s="1"/>
  <c r="I15" i="7"/>
  <c r="J15" i="7"/>
  <c r="C15" i="7" s="1"/>
  <c r="C16" i="7"/>
  <c r="G16" i="7"/>
  <c r="J16" i="7"/>
  <c r="E16" i="7" s="1"/>
  <c r="E17" i="7"/>
  <c r="G17" i="7"/>
  <c r="I17" i="7"/>
  <c r="J17" i="7"/>
  <c r="C17" i="7" s="1"/>
  <c r="J18" i="7"/>
  <c r="C18" i="7" s="1"/>
  <c r="E19" i="7"/>
  <c r="I19" i="7"/>
  <c r="J19" i="7"/>
  <c r="G19" i="7" s="1"/>
  <c r="J20" i="7"/>
  <c r="C20" i="7" s="1"/>
  <c r="J21" i="7"/>
  <c r="C21" i="7" s="1"/>
  <c r="C22" i="7"/>
  <c r="G22" i="7"/>
  <c r="J22" i="7"/>
  <c r="I22" i="7" s="1"/>
  <c r="G23" i="7"/>
  <c r="I23" i="7"/>
  <c r="J23" i="7"/>
  <c r="C23" i="7" s="1"/>
  <c r="C24" i="7"/>
  <c r="J24" i="7"/>
  <c r="E24" i="7" s="1"/>
  <c r="C25" i="7"/>
  <c r="E25" i="7"/>
  <c r="G25" i="7"/>
  <c r="I25" i="7"/>
  <c r="J25" i="7"/>
  <c r="J26" i="7"/>
  <c r="C26" i="7" s="1"/>
  <c r="E27" i="7"/>
  <c r="I27" i="7"/>
  <c r="J27" i="7"/>
  <c r="G27" i="7" s="1"/>
  <c r="B28" i="7"/>
  <c r="D28" i="7"/>
  <c r="F28" i="7"/>
  <c r="H28" i="7"/>
  <c r="D28" i="10"/>
  <c r="H28" i="10"/>
  <c r="F28" i="10"/>
  <c r="B28" i="10"/>
  <c r="J27" i="10"/>
  <c r="I27" i="10" s="1"/>
  <c r="J26" i="10"/>
  <c r="G26" i="10" s="1"/>
  <c r="I26" i="10"/>
  <c r="E26" i="10"/>
  <c r="J25" i="10"/>
  <c r="I25" i="10" s="1"/>
  <c r="G25" i="10"/>
  <c r="E25" i="10"/>
  <c r="C25" i="10"/>
  <c r="J24" i="10"/>
  <c r="G24" i="10" s="1"/>
  <c r="I24" i="10"/>
  <c r="E24" i="10"/>
  <c r="J23" i="10"/>
  <c r="E23" i="10" s="1"/>
  <c r="C23" i="10"/>
  <c r="J22" i="10"/>
  <c r="G22" i="10" s="1"/>
  <c r="I22" i="10"/>
  <c r="E22" i="10"/>
  <c r="C22" i="10"/>
  <c r="J21" i="10"/>
  <c r="I21" i="10" s="1"/>
  <c r="G21" i="10"/>
  <c r="J20" i="10"/>
  <c r="I20" i="10"/>
  <c r="G20" i="10"/>
  <c r="E20" i="10"/>
  <c r="C20" i="10"/>
  <c r="J19" i="10"/>
  <c r="I19" i="10" s="1"/>
  <c r="J18" i="10"/>
  <c r="G18" i="10" s="1"/>
  <c r="I18" i="10"/>
  <c r="E18" i="10"/>
  <c r="J17" i="10"/>
  <c r="I17" i="10" s="1"/>
  <c r="G17" i="10"/>
  <c r="E17" i="10"/>
  <c r="C17" i="10"/>
  <c r="J16" i="10"/>
  <c r="G16" i="10" s="1"/>
  <c r="I16" i="10"/>
  <c r="E16" i="10"/>
  <c r="C16" i="10"/>
  <c r="J15" i="10"/>
  <c r="E15" i="10" s="1"/>
  <c r="G15" i="10"/>
  <c r="C15" i="10"/>
  <c r="J14" i="10"/>
  <c r="G14" i="10" s="1"/>
  <c r="I14" i="10"/>
  <c r="E14" i="10"/>
  <c r="C14" i="10"/>
  <c r="J13" i="10"/>
  <c r="I13" i="10" s="1"/>
  <c r="G13" i="10"/>
  <c r="J12" i="10"/>
  <c r="C12" i="10" s="1"/>
  <c r="I12" i="10"/>
  <c r="G12" i="10"/>
  <c r="E12" i="10"/>
  <c r="J11" i="10"/>
  <c r="I11" i="10" s="1"/>
  <c r="J10" i="10"/>
  <c r="G10" i="10" s="1"/>
  <c r="I10" i="10"/>
  <c r="E10" i="10"/>
  <c r="J9" i="10"/>
  <c r="I9" i="10" s="1"/>
  <c r="G9" i="10"/>
  <c r="E9" i="10"/>
  <c r="C9" i="10"/>
  <c r="J8" i="10"/>
  <c r="I8" i="10"/>
  <c r="G8" i="10"/>
  <c r="E8" i="10"/>
  <c r="C8" i="10"/>
  <c r="J7" i="10"/>
  <c r="E7" i="10" s="1"/>
  <c r="G7" i="10"/>
  <c r="C7" i="10"/>
  <c r="J6" i="10"/>
  <c r="I6" i="10" s="1"/>
  <c r="E6" i="10"/>
  <c r="C6" i="10"/>
  <c r="J5" i="10"/>
  <c r="J28" i="10" s="1"/>
  <c r="G5" i="10"/>
  <c r="E28" i="9" l="1"/>
  <c r="C28" i="9"/>
  <c r="G28" i="9"/>
  <c r="I28" i="9"/>
  <c r="G7" i="9"/>
  <c r="E12" i="9"/>
  <c r="G15" i="9"/>
  <c r="G23" i="9"/>
  <c r="I7" i="9"/>
  <c r="G12" i="9"/>
  <c r="C14" i="9"/>
  <c r="I15" i="9"/>
  <c r="G20" i="9"/>
  <c r="I23" i="9"/>
  <c r="C5" i="9"/>
  <c r="G11" i="9"/>
  <c r="C13" i="9"/>
  <c r="G19" i="9"/>
  <c r="C21" i="9"/>
  <c r="E24" i="9"/>
  <c r="G27" i="9"/>
  <c r="E5" i="9"/>
  <c r="E13" i="9"/>
  <c r="C18" i="9"/>
  <c r="E21" i="9"/>
  <c r="G24" i="9"/>
  <c r="C26" i="9"/>
  <c r="G5" i="9"/>
  <c r="C7" i="9"/>
  <c r="G13" i="9"/>
  <c r="C15" i="9"/>
  <c r="E18" i="9"/>
  <c r="G21" i="9"/>
  <c r="C23" i="9"/>
  <c r="E26" i="9"/>
  <c r="I5" i="9"/>
  <c r="E28" i="8"/>
  <c r="G28" i="8"/>
  <c r="I28" i="8"/>
  <c r="G7" i="8"/>
  <c r="G15" i="8"/>
  <c r="C25" i="8"/>
  <c r="C6" i="8"/>
  <c r="I7" i="8"/>
  <c r="E9" i="8"/>
  <c r="C14" i="8"/>
  <c r="I15" i="8"/>
  <c r="E17" i="8"/>
  <c r="C22" i="8"/>
  <c r="I23" i="8"/>
  <c r="E25" i="8"/>
  <c r="G25" i="8"/>
  <c r="C8" i="8"/>
  <c r="C16" i="8"/>
  <c r="E19" i="8"/>
  <c r="C24" i="8"/>
  <c r="C5" i="8"/>
  <c r="E8" i="8"/>
  <c r="C13" i="8"/>
  <c r="E16" i="8"/>
  <c r="C21" i="8"/>
  <c r="E24" i="8"/>
  <c r="E5" i="8"/>
  <c r="G8" i="8"/>
  <c r="E13" i="8"/>
  <c r="G16" i="8"/>
  <c r="E21" i="8"/>
  <c r="G24" i="8"/>
  <c r="G5" i="8"/>
  <c r="C27" i="7"/>
  <c r="E22" i="7"/>
  <c r="I20" i="7"/>
  <c r="C19" i="7"/>
  <c r="E14" i="7"/>
  <c r="I12" i="7"/>
  <c r="E6" i="7"/>
  <c r="G20" i="7"/>
  <c r="G12" i="7"/>
  <c r="I26" i="7"/>
  <c r="E20" i="7"/>
  <c r="I18" i="7"/>
  <c r="G15" i="7"/>
  <c r="E12" i="7"/>
  <c r="I10" i="7"/>
  <c r="G7" i="7"/>
  <c r="J28" i="7"/>
  <c r="G28" i="7" s="1"/>
  <c r="G26" i="7"/>
  <c r="E23" i="7"/>
  <c r="I21" i="7"/>
  <c r="G18" i="7"/>
  <c r="E15" i="7"/>
  <c r="G10" i="7"/>
  <c r="E7" i="7"/>
  <c r="I5" i="7"/>
  <c r="E26" i="7"/>
  <c r="I24" i="7"/>
  <c r="G21" i="7"/>
  <c r="E18" i="7"/>
  <c r="I16" i="7"/>
  <c r="E10" i="7"/>
  <c r="I8" i="7"/>
  <c r="G5" i="7"/>
  <c r="G24" i="7"/>
  <c r="E21" i="7"/>
  <c r="E5" i="7"/>
  <c r="G28" i="10"/>
  <c r="I28" i="10"/>
  <c r="E28" i="10"/>
  <c r="C28" i="10"/>
  <c r="G23" i="10"/>
  <c r="I7" i="10"/>
  <c r="I15" i="10"/>
  <c r="I23" i="10"/>
  <c r="G6" i="10"/>
  <c r="E11" i="10"/>
  <c r="E19" i="10"/>
  <c r="C24" i="10"/>
  <c r="E27" i="10"/>
  <c r="C27" i="10"/>
  <c r="C5" i="10"/>
  <c r="G11" i="10"/>
  <c r="C13" i="10"/>
  <c r="G19" i="10"/>
  <c r="C21" i="10"/>
  <c r="G27" i="10"/>
  <c r="C11" i="10"/>
  <c r="C19" i="10"/>
  <c r="E5" i="10"/>
  <c r="C10" i="10"/>
  <c r="E13" i="10"/>
  <c r="C18" i="10"/>
  <c r="E21" i="10"/>
  <c r="C26" i="10"/>
  <c r="I5" i="10"/>
  <c r="C28" i="7" l="1"/>
  <c r="I28" i="7"/>
  <c r="E28" i="7"/>
</calcChain>
</file>

<file path=xl/sharedStrings.xml><?xml version="1.0" encoding="utf-8"?>
<sst xmlns="http://schemas.openxmlformats.org/spreadsheetml/2006/main" count="192" uniqueCount="50">
  <si>
    <t>ECONOMIC ACTIVITY</t>
  </si>
  <si>
    <t>Total</t>
  </si>
  <si>
    <t>GREEK CYPRIOTS</t>
  </si>
  <si>
    <t>TURKISH CYPRIOTS</t>
  </si>
  <si>
    <t>NUMBER OF PERSONS</t>
  </si>
  <si>
    <t>PERCENTAGE BY TOTAL</t>
  </si>
  <si>
    <t>Source: Social Insurance Services</t>
  </si>
  <si>
    <t>STATISTICS SECTION</t>
  </si>
  <si>
    <t>SOCIAL INSURANCE SERVICES</t>
  </si>
  <si>
    <t>2. Mining and quarrying</t>
  </si>
  <si>
    <t>1. Agriculture, forestry and fishing</t>
  </si>
  <si>
    <t>3. Manufacturing</t>
  </si>
  <si>
    <t>4. Electricity, gas, steam and airconditioning supply</t>
  </si>
  <si>
    <t>5. Water supply; Sewerage, waste management and remediation activities</t>
  </si>
  <si>
    <t>6. Construction</t>
  </si>
  <si>
    <t xml:space="preserve">7. Wholesale and Retail trade; Repair of motor vehicles, motorcycles </t>
  </si>
  <si>
    <t>8. Trasportation and storage</t>
  </si>
  <si>
    <t>9. Hotels</t>
  </si>
  <si>
    <t>10. Restaurants</t>
  </si>
  <si>
    <t>11. Information and communication</t>
  </si>
  <si>
    <t>12. Financial and insurance activities</t>
  </si>
  <si>
    <t>13. Real estate activities</t>
  </si>
  <si>
    <t>14. Professional, scientific and technical activities</t>
  </si>
  <si>
    <t>15. Administrative and support service activities</t>
  </si>
  <si>
    <t>16. Public administration and defence; Compulsory social security</t>
  </si>
  <si>
    <t>17. Education</t>
  </si>
  <si>
    <t>18. Human health and social work activities</t>
  </si>
  <si>
    <t>19. Arts, entertainment and recreation</t>
  </si>
  <si>
    <t>20. Other service activities</t>
  </si>
  <si>
    <t>21. Activities of households as employers; Undifferentiated goods - and services - producing activities of households for own use</t>
  </si>
  <si>
    <t>22. Activities of extraterritorial organizations and bodies</t>
  </si>
  <si>
    <t>23.Economic activity category not stated</t>
  </si>
  <si>
    <t>COMMUNITY</t>
  </si>
  <si>
    <r>
      <t xml:space="preserve">1  </t>
    </r>
    <r>
      <rPr>
        <sz val="10"/>
        <rFont val="Arial"/>
        <family val="2"/>
        <charset val="161"/>
      </rPr>
      <t xml:space="preserve">In the above number aliens that live permanently in Cyprus may be included.  </t>
    </r>
  </si>
  <si>
    <r>
      <t xml:space="preserve">2  </t>
    </r>
    <r>
      <rPr>
        <sz val="10"/>
        <rFont val="Arial"/>
        <family val="2"/>
        <charset val="161"/>
      </rPr>
      <t xml:space="preserve">In the above number E.U. citizens that live permanently in Cyprus may be included.  </t>
    </r>
  </si>
  <si>
    <r>
      <t>EUROPEANS</t>
    </r>
    <r>
      <rPr>
        <b/>
        <vertAlign val="superscript"/>
        <sz val="9"/>
        <rFont val="Arial"/>
        <family val="2"/>
        <charset val="161"/>
      </rPr>
      <t>2</t>
    </r>
  </si>
  <si>
    <r>
      <t>ALIENS</t>
    </r>
    <r>
      <rPr>
        <b/>
        <vertAlign val="superscript"/>
        <sz val="9"/>
        <rFont val="Arial"/>
        <family val="2"/>
        <charset val="161"/>
      </rPr>
      <t>1</t>
    </r>
  </si>
  <si>
    <r>
      <t>TOTAL</t>
    </r>
    <r>
      <rPr>
        <b/>
        <vertAlign val="superscript"/>
        <sz val="9"/>
        <rFont val="Arial"/>
        <family val="2"/>
        <charset val="161"/>
      </rPr>
      <t>3</t>
    </r>
  </si>
  <si>
    <t>TABLE SHOWING THE NUMBER OF ACTIVE EMPLOYEES, BY COMMUNITY AND ECONOMIC ACTIVITY, DURING JANUARY 2022</t>
  </si>
  <si>
    <t>Employees by community &amp; economic activity January2022</t>
  </si>
  <si>
    <t>TABLE SHOWING THE NUMBER OF ACTIVE EMPLOYEES, BY COMMUNITY AND ECONOMIC ACTIVITY, DURING APRIL 2022</t>
  </si>
  <si>
    <t>Employees by community &amp; economic activity April2022</t>
  </si>
  <si>
    <t>TABLE SHOWING THE NUMBER OF ACTIVE EMPLOYEES, BY COMMUNITY AND ECONOMIC ACTIVITY, DURING JULY 2022</t>
  </si>
  <si>
    <t>Employees by community &amp; economic activity July2022</t>
  </si>
  <si>
    <t>TABLE SHOWING THE NUMBER OF ACTIVE EMPLOYEES, BY COMMUNITY AND ECONOMIC ACTIVITY, DURING OCTOBER 2022</t>
  </si>
  <si>
    <t>Employees by community &amp; economic activity October2022</t>
  </si>
  <si>
    <r>
      <t xml:space="preserve">3  </t>
    </r>
    <r>
      <rPr>
        <sz val="9"/>
        <color theme="1"/>
        <rFont val="Arial"/>
        <family val="2"/>
        <charset val="161"/>
      </rPr>
      <t>Persons who had employment in more than one economic activity were considered more than once in the total of 505420 employees and consequently the actual number of employess is 470257.</t>
    </r>
  </si>
  <si>
    <r>
      <t xml:space="preserve">3  </t>
    </r>
    <r>
      <rPr>
        <sz val="9"/>
        <rFont val="Arial"/>
        <family val="2"/>
        <charset val="161"/>
      </rPr>
      <t>Persons who had employment in more than one economic activity were considered more than once in the total of 522540 and consequently the actual number of employess is 485414.</t>
    </r>
  </si>
  <si>
    <r>
      <t xml:space="preserve">3  </t>
    </r>
    <r>
      <rPr>
        <sz val="9"/>
        <rFont val="Arial"/>
        <family val="2"/>
        <charset val="161"/>
      </rPr>
      <t>Persons who had employment in more than one economic activity were considered more than once in the total of 536609 and consequently the actual number of employess is 500664.</t>
    </r>
  </si>
  <si>
    <r>
      <t xml:space="preserve">3  </t>
    </r>
    <r>
      <rPr>
        <sz val="9"/>
        <rFont val="Arial"/>
        <family val="2"/>
        <charset val="161"/>
      </rPr>
      <t>Persons who had employment in more than one economic activity were considered more than once in the total of 543096 and consequently the actual number of employess is 503819.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</si>
</sst>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408]d\-mmm\-yy;@"/>
    <numFmt numFmtId="166" formatCode="[$-809]dd\ mmmm\ yyyy;@"/>
  </numFmts>
  <fonts count="18" x14ac:knownFonts="1">
    <font>
      <sz val="10"/>
      <name val="Arial"/>
      <charset val="16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  <charset val="161"/>
    </font>
    <font>
      <sz val="9"/>
      <name val="Arial"/>
      <family val="2"/>
      <charset val="161"/>
    </font>
    <font>
      <vertAlign val="superscript"/>
      <sz val="9"/>
      <name val="Arial"/>
      <family val="2"/>
      <charset val="161"/>
    </font>
    <font>
      <vertAlign val="superscript"/>
      <sz val="10"/>
      <name val="Arial"/>
      <family val="2"/>
      <charset val="161"/>
    </font>
    <font>
      <sz val="10"/>
      <color rgb="FF002288"/>
      <name val="Arial"/>
      <family val="2"/>
      <charset val="161"/>
    </font>
    <font>
      <sz val="10"/>
      <name val="Arial"/>
      <family val="2"/>
    </font>
    <font>
      <sz val="10"/>
      <color rgb="FFFF0000"/>
      <name val="Arial"/>
      <family val="2"/>
      <charset val="161"/>
    </font>
    <font>
      <b/>
      <sz val="10"/>
      <color rgb="FFFFFF00"/>
      <name val="Arial"/>
      <family val="2"/>
      <charset val="161"/>
    </font>
    <font>
      <b/>
      <sz val="10"/>
      <color rgb="FFC00000"/>
      <name val="Arial"/>
      <family val="2"/>
      <charset val="161"/>
    </font>
    <font>
      <vertAlign val="superscript"/>
      <sz val="9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" fontId="10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left"/>
    </xf>
    <xf numFmtId="164" fontId="4" fillId="0" borderId="5" xfId="0" applyNumberFormat="1" applyFont="1" applyBorder="1" applyAlignment="1">
      <alignment vertical="center" wrapText="1"/>
    </xf>
    <xf numFmtId="1" fontId="4" fillId="0" borderId="5" xfId="0" applyNumberFormat="1" applyFont="1" applyBorder="1" applyAlignment="1">
      <alignment vertical="center" wrapText="1"/>
    </xf>
    <xf numFmtId="1" fontId="4" fillId="0" borderId="6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1" fontId="4" fillId="0" borderId="7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/>
    <xf numFmtId="166" fontId="7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12" fontId="5" fillId="0" borderId="2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1" fontId="13" fillId="0" borderId="0" xfId="0" applyNumberFormat="1" applyFont="1" applyAlignment="1">
      <alignment vertical="center" wrapText="1"/>
    </xf>
    <xf numFmtId="164" fontId="4" fillId="0" borderId="2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" fontId="3" fillId="0" borderId="9" xfId="0" applyNumberFormat="1" applyFont="1" applyBorder="1" applyAlignment="1">
      <alignment vertical="center" wrapText="1"/>
    </xf>
    <xf numFmtId="1" fontId="3" fillId="0" borderId="8" xfId="0" applyNumberFormat="1" applyFont="1" applyBorder="1" applyAlignment="1">
      <alignment vertical="center" wrapText="1"/>
    </xf>
    <xf numFmtId="1" fontId="4" fillId="0" borderId="26" xfId="0" applyNumberFormat="1" applyFont="1" applyBorder="1" applyAlignment="1">
      <alignment vertical="center" wrapText="1"/>
    </xf>
    <xf numFmtId="1" fontId="4" fillId="0" borderId="27" xfId="0" applyNumberFormat="1" applyFont="1" applyBorder="1" applyAlignment="1">
      <alignment vertical="center" wrapText="1"/>
    </xf>
    <xf numFmtId="0" fontId="17" fillId="0" borderId="0" xfId="0" applyFont="1"/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" fontId="7" fillId="0" borderId="5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164" fontId="7" fillId="0" borderId="29" xfId="0" applyNumberFormat="1" applyFont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1" fontId="7" fillId="0" borderId="6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164" fontId="7" fillId="0" borderId="30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1" fontId="7" fillId="0" borderId="7" xfId="0" applyNumberFormat="1" applyFont="1" applyBorder="1" applyAlignment="1">
      <alignment vertical="center" wrapText="1"/>
    </xf>
    <xf numFmtId="164" fontId="7" fillId="0" borderId="7" xfId="0" applyNumberFormat="1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164" fontId="7" fillId="0" borderId="31" xfId="0" applyNumberFormat="1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1" fontId="5" fillId="0" borderId="10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1" fontId="5" fillId="0" borderId="8" xfId="0" applyNumberFormat="1" applyFont="1" applyBorder="1" applyAlignment="1">
      <alignment vertical="center" wrapText="1"/>
    </xf>
    <xf numFmtId="1" fontId="5" fillId="0" borderId="13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" fontId="5" fillId="0" borderId="9" xfId="0" applyNumberFormat="1" applyFont="1" applyBorder="1" applyAlignment="1">
      <alignment vertical="center" wrapText="1"/>
    </xf>
    <xf numFmtId="0" fontId="15" fillId="0" borderId="0" xfId="0" applyFont="1" applyFill="1" applyAlignment="1">
      <alignment horizontal="left" wrapText="1"/>
    </xf>
    <xf numFmtId="0" fontId="17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view="pageBreakPreview" zoomScale="60" zoomScaleNormal="84" workbookViewId="0">
      <selection activeCell="A39" sqref="A39"/>
    </sheetView>
  </sheetViews>
  <sheetFormatPr defaultRowHeight="12.75" x14ac:dyDescent="0.2"/>
  <cols>
    <col min="1" max="1" width="57" customWidth="1"/>
    <col min="2" max="2" width="11.28515625" customWidth="1"/>
    <col min="3" max="3" width="12" customWidth="1"/>
    <col min="4" max="4" width="11.42578125" customWidth="1"/>
    <col min="5" max="5" width="11.85546875" customWidth="1"/>
    <col min="6" max="6" width="12" customWidth="1"/>
    <col min="7" max="7" width="11.85546875" customWidth="1"/>
    <col min="8" max="8" width="11.7109375" customWidth="1"/>
    <col min="9" max="9" width="11.5703125" customWidth="1"/>
    <col min="10" max="10" width="11.85546875" customWidth="1"/>
  </cols>
  <sheetData>
    <row r="1" spans="1:10" ht="13.5" thickBot="1" x14ac:dyDescent="0.25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">
      <c r="A2" s="44" t="s">
        <v>0</v>
      </c>
      <c r="B2" s="47" t="s">
        <v>32</v>
      </c>
      <c r="C2" s="47"/>
      <c r="D2" s="47"/>
      <c r="E2" s="47"/>
      <c r="F2" s="47"/>
      <c r="G2" s="47"/>
      <c r="H2" s="47"/>
      <c r="I2" s="47"/>
      <c r="J2" s="48"/>
    </row>
    <row r="3" spans="1:10" ht="13.5" x14ac:dyDescent="0.2">
      <c r="A3" s="45"/>
      <c r="B3" s="49" t="s">
        <v>2</v>
      </c>
      <c r="C3" s="49"/>
      <c r="D3" s="50" t="s">
        <v>35</v>
      </c>
      <c r="E3" s="50"/>
      <c r="F3" s="50" t="s">
        <v>36</v>
      </c>
      <c r="G3" s="50"/>
      <c r="H3" s="49" t="s">
        <v>3</v>
      </c>
      <c r="I3" s="49"/>
      <c r="J3" s="2" t="s">
        <v>37</v>
      </c>
    </row>
    <row r="4" spans="1:10" ht="24.75" thickBot="1" x14ac:dyDescent="0.25">
      <c r="A4" s="46"/>
      <c r="B4" s="26" t="s">
        <v>4</v>
      </c>
      <c r="C4" s="26" t="s">
        <v>5</v>
      </c>
      <c r="D4" s="26" t="s">
        <v>4</v>
      </c>
      <c r="E4" s="26" t="s">
        <v>5</v>
      </c>
      <c r="F4" s="26" t="s">
        <v>4</v>
      </c>
      <c r="G4" s="26" t="s">
        <v>5</v>
      </c>
      <c r="H4" s="26" t="s">
        <v>4</v>
      </c>
      <c r="I4" s="27" t="s">
        <v>5</v>
      </c>
      <c r="J4" s="24" t="s">
        <v>4</v>
      </c>
    </row>
    <row r="5" spans="1:10" x14ac:dyDescent="0.2">
      <c r="A5" s="25" t="s">
        <v>10</v>
      </c>
      <c r="B5" s="60">
        <v>5066</v>
      </c>
      <c r="C5" s="61">
        <f>B5/J5</f>
        <v>0.47675512892904198</v>
      </c>
      <c r="D5" s="60">
        <v>727</v>
      </c>
      <c r="E5" s="61">
        <f>D5/J5</f>
        <v>6.8417090156220592E-2</v>
      </c>
      <c r="F5" s="62">
        <v>4818</v>
      </c>
      <c r="G5" s="63">
        <f>F5/J5</f>
        <v>0.453416149068323</v>
      </c>
      <c r="H5" s="64">
        <v>15</v>
      </c>
      <c r="I5" s="61">
        <f>H5/J5</f>
        <v>1.411631846414455E-3</v>
      </c>
      <c r="J5" s="65">
        <f>B5+D5+F5+H5</f>
        <v>10626</v>
      </c>
    </row>
    <row r="6" spans="1:10" x14ac:dyDescent="0.2">
      <c r="A6" s="16" t="s">
        <v>9</v>
      </c>
      <c r="B6" s="60">
        <v>540</v>
      </c>
      <c r="C6" s="61">
        <f t="shared" ref="C6:C28" si="0">B6/J6</f>
        <v>0.72483221476510062</v>
      </c>
      <c r="D6" s="60">
        <v>98</v>
      </c>
      <c r="E6" s="61">
        <f t="shared" ref="E6:E28" si="1">D6/J6</f>
        <v>0.13154362416107382</v>
      </c>
      <c r="F6" s="66">
        <v>94</v>
      </c>
      <c r="G6" s="67">
        <f t="shared" ref="G6:G28" si="2">F6/J6</f>
        <v>0.12617449664429531</v>
      </c>
      <c r="H6" s="68">
        <v>13</v>
      </c>
      <c r="I6" s="61">
        <f t="shared" ref="I6:I28" si="3">H6/J6</f>
        <v>1.74496644295302E-2</v>
      </c>
      <c r="J6" s="65">
        <f t="shared" ref="J6:J27" si="4">B6+D6+F6+H6</f>
        <v>745</v>
      </c>
    </row>
    <row r="7" spans="1:10" x14ac:dyDescent="0.2">
      <c r="A7" s="16" t="s">
        <v>11</v>
      </c>
      <c r="B7" s="60">
        <v>23745</v>
      </c>
      <c r="C7" s="61">
        <f t="shared" si="0"/>
        <v>0.66508879054394709</v>
      </c>
      <c r="D7" s="60">
        <v>7931</v>
      </c>
      <c r="E7" s="61">
        <f t="shared" si="1"/>
        <v>0.22214441767968182</v>
      </c>
      <c r="F7" s="66">
        <v>3845</v>
      </c>
      <c r="G7" s="67">
        <f t="shared" si="2"/>
        <v>0.10769704778443785</v>
      </c>
      <c r="H7" s="68">
        <v>181</v>
      </c>
      <c r="I7" s="61">
        <f t="shared" si="3"/>
        <v>5.0697439919332246E-3</v>
      </c>
      <c r="J7" s="65">
        <f t="shared" si="4"/>
        <v>35702</v>
      </c>
    </row>
    <row r="8" spans="1:10" x14ac:dyDescent="0.2">
      <c r="A8" s="16" t="s">
        <v>12</v>
      </c>
      <c r="B8" s="60">
        <v>2305</v>
      </c>
      <c r="C8" s="61">
        <f t="shared" si="0"/>
        <v>0.95682855956828561</v>
      </c>
      <c r="D8" s="60">
        <v>89</v>
      </c>
      <c r="E8" s="61">
        <f t="shared" si="1"/>
        <v>3.6944790369447901E-2</v>
      </c>
      <c r="F8" s="66">
        <v>15</v>
      </c>
      <c r="G8" s="67">
        <f t="shared" si="2"/>
        <v>6.2266500622665004E-3</v>
      </c>
      <c r="H8" s="68">
        <v>0</v>
      </c>
      <c r="I8" s="61">
        <f t="shared" si="3"/>
        <v>0</v>
      </c>
      <c r="J8" s="65">
        <f t="shared" si="4"/>
        <v>2409</v>
      </c>
    </row>
    <row r="9" spans="1:10" ht="25.5" x14ac:dyDescent="0.2">
      <c r="A9" s="16" t="s">
        <v>13</v>
      </c>
      <c r="B9" s="60">
        <v>1340</v>
      </c>
      <c r="C9" s="61">
        <f t="shared" si="0"/>
        <v>0.69755335762623638</v>
      </c>
      <c r="D9" s="60">
        <v>257</v>
      </c>
      <c r="E9" s="61">
        <f t="shared" si="1"/>
        <v>0.13378448724622594</v>
      </c>
      <c r="F9" s="66">
        <v>323</v>
      </c>
      <c r="G9" s="67">
        <f t="shared" si="2"/>
        <v>0.16814159292035399</v>
      </c>
      <c r="H9" s="68">
        <v>1</v>
      </c>
      <c r="I9" s="61">
        <f t="shared" si="3"/>
        <v>5.2056220718375845E-4</v>
      </c>
      <c r="J9" s="65">
        <f t="shared" si="4"/>
        <v>1921</v>
      </c>
    </row>
    <row r="10" spans="1:10" x14ac:dyDescent="0.2">
      <c r="A10" s="16" t="s">
        <v>14</v>
      </c>
      <c r="B10" s="60">
        <v>22736</v>
      </c>
      <c r="C10" s="61">
        <f t="shared" si="0"/>
        <v>0.55896742470805161</v>
      </c>
      <c r="D10" s="60">
        <v>10399</v>
      </c>
      <c r="E10" s="61">
        <f t="shared" si="1"/>
        <v>0.25566072526121697</v>
      </c>
      <c r="F10" s="66">
        <v>6595</v>
      </c>
      <c r="G10" s="67">
        <f t="shared" si="2"/>
        <v>0.16213890596189307</v>
      </c>
      <c r="H10" s="68">
        <v>945</v>
      </c>
      <c r="I10" s="61">
        <f t="shared" si="3"/>
        <v>2.3232944068838354E-2</v>
      </c>
      <c r="J10" s="65">
        <f t="shared" si="4"/>
        <v>40675</v>
      </c>
    </row>
    <row r="11" spans="1:10" ht="25.5" x14ac:dyDescent="0.2">
      <c r="A11" s="16" t="s">
        <v>15</v>
      </c>
      <c r="B11" s="60">
        <v>56011</v>
      </c>
      <c r="C11" s="61">
        <f t="shared" si="0"/>
        <v>0.73020363465700211</v>
      </c>
      <c r="D11" s="60">
        <v>14370</v>
      </c>
      <c r="E11" s="61">
        <f t="shared" si="1"/>
        <v>0.18733866972596669</v>
      </c>
      <c r="F11" s="66">
        <v>6142</v>
      </c>
      <c r="G11" s="67">
        <f t="shared" si="2"/>
        <v>8.0071963079811223E-2</v>
      </c>
      <c r="H11" s="68">
        <v>183</v>
      </c>
      <c r="I11" s="61">
        <f t="shared" si="3"/>
        <v>2.3857325372200347E-3</v>
      </c>
      <c r="J11" s="65">
        <f t="shared" si="4"/>
        <v>76706</v>
      </c>
    </row>
    <row r="12" spans="1:10" x14ac:dyDescent="0.2">
      <c r="A12" s="16" t="s">
        <v>16</v>
      </c>
      <c r="B12" s="60">
        <v>12319</v>
      </c>
      <c r="C12" s="61">
        <f t="shared" si="0"/>
        <v>0.6527314152492979</v>
      </c>
      <c r="D12" s="60">
        <v>3860</v>
      </c>
      <c r="E12" s="61">
        <f t="shared" si="1"/>
        <v>0.20452498277963227</v>
      </c>
      <c r="F12" s="66">
        <v>2672</v>
      </c>
      <c r="G12" s="67">
        <f t="shared" si="2"/>
        <v>0.14157791554071955</v>
      </c>
      <c r="H12" s="68">
        <v>22</v>
      </c>
      <c r="I12" s="61">
        <f t="shared" si="3"/>
        <v>1.1656864303502359E-3</v>
      </c>
      <c r="J12" s="65">
        <f t="shared" si="4"/>
        <v>18873</v>
      </c>
    </row>
    <row r="13" spans="1:10" x14ac:dyDescent="0.2">
      <c r="A13" s="16" t="s">
        <v>17</v>
      </c>
      <c r="B13" s="60">
        <v>9261</v>
      </c>
      <c r="C13" s="61">
        <f t="shared" si="0"/>
        <v>0.53494685767097971</v>
      </c>
      <c r="D13" s="60">
        <v>6270</v>
      </c>
      <c r="E13" s="61">
        <f t="shared" si="1"/>
        <v>0.36217652495378927</v>
      </c>
      <c r="F13" s="66">
        <v>1731</v>
      </c>
      <c r="G13" s="67">
        <f t="shared" si="2"/>
        <v>9.9988447319778184E-2</v>
      </c>
      <c r="H13" s="68">
        <v>50</v>
      </c>
      <c r="I13" s="61">
        <f t="shared" si="3"/>
        <v>2.8881700554528652E-3</v>
      </c>
      <c r="J13" s="65">
        <f t="shared" si="4"/>
        <v>17312</v>
      </c>
    </row>
    <row r="14" spans="1:10" x14ac:dyDescent="0.2">
      <c r="A14" s="16" t="s">
        <v>18</v>
      </c>
      <c r="B14" s="60">
        <v>16625</v>
      </c>
      <c r="C14" s="61">
        <f t="shared" si="0"/>
        <v>0.51815490104410156</v>
      </c>
      <c r="D14" s="60">
        <v>9068</v>
      </c>
      <c r="E14" s="61">
        <f t="shared" si="1"/>
        <v>0.28262427925822037</v>
      </c>
      <c r="F14" s="66">
        <v>6273</v>
      </c>
      <c r="G14" s="67">
        <f t="shared" si="2"/>
        <v>0.19551192145862553</v>
      </c>
      <c r="H14" s="68">
        <v>119</v>
      </c>
      <c r="I14" s="61">
        <f t="shared" si="3"/>
        <v>3.7088982390525169E-3</v>
      </c>
      <c r="J14" s="65">
        <f t="shared" si="4"/>
        <v>32085</v>
      </c>
    </row>
    <row r="15" spans="1:10" x14ac:dyDescent="0.2">
      <c r="A15" s="16" t="s">
        <v>19</v>
      </c>
      <c r="B15" s="60">
        <v>12838</v>
      </c>
      <c r="C15" s="61">
        <f t="shared" si="0"/>
        <v>0.65543472711492312</v>
      </c>
      <c r="D15" s="60">
        <v>3434</v>
      </c>
      <c r="E15" s="61">
        <f t="shared" si="1"/>
        <v>0.17532036554857813</v>
      </c>
      <c r="F15" s="66">
        <v>3267</v>
      </c>
      <c r="G15" s="67">
        <f t="shared" si="2"/>
        <v>0.16679430234339102</v>
      </c>
      <c r="H15" s="68">
        <v>48</v>
      </c>
      <c r="I15" s="61">
        <f t="shared" si="3"/>
        <v>2.4506049931076732E-3</v>
      </c>
      <c r="J15" s="65">
        <f t="shared" si="4"/>
        <v>19587</v>
      </c>
    </row>
    <row r="16" spans="1:10" x14ac:dyDescent="0.2">
      <c r="A16" s="16" t="s">
        <v>20</v>
      </c>
      <c r="B16" s="60">
        <v>17598</v>
      </c>
      <c r="C16" s="61">
        <f t="shared" si="0"/>
        <v>0.77103049421661407</v>
      </c>
      <c r="D16" s="60">
        <v>2644</v>
      </c>
      <c r="E16" s="61">
        <f t="shared" si="1"/>
        <v>0.11584297230984929</v>
      </c>
      <c r="F16" s="66">
        <v>2569</v>
      </c>
      <c r="G16" s="67">
        <f t="shared" si="2"/>
        <v>0.11255695758850333</v>
      </c>
      <c r="H16" s="68">
        <v>13</v>
      </c>
      <c r="I16" s="61">
        <f t="shared" si="3"/>
        <v>5.6957588503329828E-4</v>
      </c>
      <c r="J16" s="65">
        <f t="shared" si="4"/>
        <v>22824</v>
      </c>
    </row>
    <row r="17" spans="1:10" ht="15" customHeight="1" x14ac:dyDescent="0.2">
      <c r="A17" s="16" t="s">
        <v>21</v>
      </c>
      <c r="B17" s="60">
        <v>2868</v>
      </c>
      <c r="C17" s="61">
        <f t="shared" si="0"/>
        <v>0.69025270758122748</v>
      </c>
      <c r="D17" s="60">
        <v>922</v>
      </c>
      <c r="E17" s="61">
        <f t="shared" si="1"/>
        <v>0.22190132370637786</v>
      </c>
      <c r="F17" s="66">
        <v>364</v>
      </c>
      <c r="G17" s="67">
        <f t="shared" si="2"/>
        <v>8.7605294825511437E-2</v>
      </c>
      <c r="H17" s="68">
        <v>1</v>
      </c>
      <c r="I17" s="61">
        <f t="shared" si="3"/>
        <v>2.4067388688327315E-4</v>
      </c>
      <c r="J17" s="65">
        <f t="shared" si="4"/>
        <v>4155</v>
      </c>
    </row>
    <row r="18" spans="1:10" ht="15" customHeight="1" x14ac:dyDescent="0.2">
      <c r="A18" s="16" t="s">
        <v>22</v>
      </c>
      <c r="B18" s="60">
        <v>31045</v>
      </c>
      <c r="C18" s="61">
        <f t="shared" si="0"/>
        <v>0.74920964355527664</v>
      </c>
      <c r="D18" s="60">
        <v>6712</v>
      </c>
      <c r="E18" s="61">
        <f t="shared" si="1"/>
        <v>0.16198083838115693</v>
      </c>
      <c r="F18" s="66">
        <v>3589</v>
      </c>
      <c r="G18" s="67">
        <f t="shared" si="2"/>
        <v>8.661341313319014E-2</v>
      </c>
      <c r="H18" s="68">
        <v>91</v>
      </c>
      <c r="I18" s="61">
        <f t="shared" si="3"/>
        <v>2.1961049303762339E-3</v>
      </c>
      <c r="J18" s="65">
        <f t="shared" si="4"/>
        <v>41437</v>
      </c>
    </row>
    <row r="19" spans="1:10" ht="15" customHeight="1" x14ac:dyDescent="0.2">
      <c r="A19" s="16" t="s">
        <v>23</v>
      </c>
      <c r="B19" s="60">
        <v>10193</v>
      </c>
      <c r="C19" s="61">
        <f t="shared" si="0"/>
        <v>0.59969406365829259</v>
      </c>
      <c r="D19" s="60">
        <v>4339</v>
      </c>
      <c r="E19" s="61">
        <f t="shared" si="1"/>
        <v>0.25528034359004531</v>
      </c>
      <c r="F19" s="66">
        <v>2440</v>
      </c>
      <c r="G19" s="67">
        <f t="shared" si="2"/>
        <v>0.14355474495499207</v>
      </c>
      <c r="H19" s="68">
        <v>25</v>
      </c>
      <c r="I19" s="61">
        <f t="shared" si="3"/>
        <v>1.4708477966700005E-3</v>
      </c>
      <c r="J19" s="65">
        <f t="shared" si="4"/>
        <v>16997</v>
      </c>
    </row>
    <row r="20" spans="1:10" ht="15" customHeight="1" x14ac:dyDescent="0.2">
      <c r="A20" s="16" t="s">
        <v>24</v>
      </c>
      <c r="B20" s="60">
        <v>72894</v>
      </c>
      <c r="C20" s="61">
        <f t="shared" si="0"/>
        <v>0.9578208766950489</v>
      </c>
      <c r="D20" s="60">
        <v>2128</v>
      </c>
      <c r="E20" s="61">
        <f t="shared" si="1"/>
        <v>2.7961736571008096E-2</v>
      </c>
      <c r="F20" s="66">
        <v>989</v>
      </c>
      <c r="G20" s="67">
        <f t="shared" si="2"/>
        <v>1.2995374750341638E-2</v>
      </c>
      <c r="H20" s="68">
        <v>93</v>
      </c>
      <c r="I20" s="61">
        <f t="shared" si="3"/>
        <v>1.2220119836013877E-3</v>
      </c>
      <c r="J20" s="65">
        <f t="shared" si="4"/>
        <v>76104</v>
      </c>
    </row>
    <row r="21" spans="1:10" ht="15" customHeight="1" x14ac:dyDescent="0.2">
      <c r="A21" s="16" t="s">
        <v>25</v>
      </c>
      <c r="B21" s="60">
        <v>18543</v>
      </c>
      <c r="C21" s="61">
        <f>B21/J21</f>
        <v>0.85684580195000226</v>
      </c>
      <c r="D21" s="60">
        <v>2486</v>
      </c>
      <c r="E21" s="61">
        <f>D21/J21</f>
        <v>0.11487454369021764</v>
      </c>
      <c r="F21" s="66">
        <v>584</v>
      </c>
      <c r="G21" s="67">
        <f>F21/J21</f>
        <v>2.6985813964234554E-2</v>
      </c>
      <c r="H21" s="68">
        <v>28</v>
      </c>
      <c r="I21" s="61">
        <f>H21/J21</f>
        <v>1.2938403955454923E-3</v>
      </c>
      <c r="J21" s="65">
        <f t="shared" si="4"/>
        <v>21641</v>
      </c>
    </row>
    <row r="22" spans="1:10" ht="24" customHeight="1" x14ac:dyDescent="0.2">
      <c r="A22" s="16" t="s">
        <v>26</v>
      </c>
      <c r="B22" s="60">
        <v>13578</v>
      </c>
      <c r="C22" s="61">
        <f t="shared" si="0"/>
        <v>0.80725326991676571</v>
      </c>
      <c r="D22" s="60">
        <v>2516</v>
      </c>
      <c r="E22" s="61">
        <f t="shared" si="1"/>
        <v>0.14958382877526755</v>
      </c>
      <c r="F22" s="66">
        <v>716</v>
      </c>
      <c r="G22" s="67">
        <f t="shared" si="2"/>
        <v>4.2568370986920331E-2</v>
      </c>
      <c r="H22" s="68">
        <v>10</v>
      </c>
      <c r="I22" s="61">
        <f t="shared" si="3"/>
        <v>5.9453032104637331E-4</v>
      </c>
      <c r="J22" s="65">
        <f t="shared" si="4"/>
        <v>16820</v>
      </c>
    </row>
    <row r="23" spans="1:10" ht="15" customHeight="1" x14ac:dyDescent="0.2">
      <c r="A23" s="16" t="s">
        <v>27</v>
      </c>
      <c r="B23" s="60">
        <v>6071</v>
      </c>
      <c r="C23" s="61">
        <f t="shared" si="0"/>
        <v>0.69621559633027519</v>
      </c>
      <c r="D23" s="60">
        <v>1976</v>
      </c>
      <c r="E23" s="61">
        <f t="shared" si="1"/>
        <v>0.22660550458715598</v>
      </c>
      <c r="F23" s="66">
        <v>661</v>
      </c>
      <c r="G23" s="67">
        <f t="shared" si="2"/>
        <v>7.5802752293577982E-2</v>
      </c>
      <c r="H23" s="68">
        <v>12</v>
      </c>
      <c r="I23" s="61">
        <f t="shared" si="3"/>
        <v>1.3761467889908258E-3</v>
      </c>
      <c r="J23" s="65">
        <f t="shared" si="4"/>
        <v>8720</v>
      </c>
    </row>
    <row r="24" spans="1:10" ht="15" customHeight="1" x14ac:dyDescent="0.2">
      <c r="A24" s="16" t="s">
        <v>28</v>
      </c>
      <c r="B24" s="60">
        <v>11050</v>
      </c>
      <c r="C24" s="61">
        <f t="shared" si="0"/>
        <v>0.78480113636363635</v>
      </c>
      <c r="D24" s="60">
        <v>1931</v>
      </c>
      <c r="E24" s="61">
        <f t="shared" si="1"/>
        <v>0.13714488636363636</v>
      </c>
      <c r="F24" s="66">
        <v>1066</v>
      </c>
      <c r="G24" s="67">
        <f t="shared" si="2"/>
        <v>7.5710227272727276E-2</v>
      </c>
      <c r="H24" s="68">
        <v>33</v>
      </c>
      <c r="I24" s="61">
        <f t="shared" si="3"/>
        <v>2.3437499999999999E-3</v>
      </c>
      <c r="J24" s="65">
        <f t="shared" si="4"/>
        <v>14080</v>
      </c>
    </row>
    <row r="25" spans="1:10" ht="25.5" x14ac:dyDescent="0.2">
      <c r="A25" s="16" t="s">
        <v>29</v>
      </c>
      <c r="B25" s="60">
        <v>334</v>
      </c>
      <c r="C25" s="61">
        <f t="shared" si="0"/>
        <v>1.3967882234861157E-2</v>
      </c>
      <c r="D25" s="60">
        <v>361</v>
      </c>
      <c r="E25" s="61">
        <f t="shared" si="1"/>
        <v>1.5097022415523586E-2</v>
      </c>
      <c r="F25" s="66">
        <v>23214</v>
      </c>
      <c r="G25" s="67">
        <f t="shared" si="2"/>
        <v>0.97080963532954168</v>
      </c>
      <c r="H25" s="68">
        <v>3</v>
      </c>
      <c r="I25" s="61">
        <f t="shared" si="3"/>
        <v>1.2546002007360322E-4</v>
      </c>
      <c r="J25" s="65">
        <f t="shared" si="4"/>
        <v>23912</v>
      </c>
    </row>
    <row r="26" spans="1:10" ht="15" customHeight="1" x14ac:dyDescent="0.2">
      <c r="A26" s="16" t="s">
        <v>30</v>
      </c>
      <c r="B26" s="60">
        <v>345</v>
      </c>
      <c r="C26" s="61">
        <f t="shared" si="0"/>
        <v>0.6341911764705882</v>
      </c>
      <c r="D26" s="60">
        <v>82</v>
      </c>
      <c r="E26" s="61">
        <f t="shared" si="1"/>
        <v>0.15073529411764705</v>
      </c>
      <c r="F26" s="66">
        <v>79</v>
      </c>
      <c r="G26" s="67">
        <f t="shared" si="2"/>
        <v>0.14522058823529413</v>
      </c>
      <c r="H26" s="68">
        <v>38</v>
      </c>
      <c r="I26" s="61">
        <f t="shared" si="3"/>
        <v>6.985294117647059E-2</v>
      </c>
      <c r="J26" s="65">
        <f t="shared" si="4"/>
        <v>544</v>
      </c>
    </row>
    <row r="27" spans="1:10" ht="15" customHeight="1" thickBot="1" x14ac:dyDescent="0.25">
      <c r="A27" s="16" t="s">
        <v>31</v>
      </c>
      <c r="B27" s="69">
        <v>124</v>
      </c>
      <c r="C27" s="70">
        <f t="shared" si="0"/>
        <v>8.0258899676375409E-2</v>
      </c>
      <c r="D27" s="69">
        <v>688</v>
      </c>
      <c r="E27" s="70">
        <f t="shared" si="1"/>
        <v>0.44530744336569578</v>
      </c>
      <c r="F27" s="71">
        <v>731</v>
      </c>
      <c r="G27" s="72">
        <f t="shared" si="2"/>
        <v>0.47313915857605177</v>
      </c>
      <c r="H27" s="73">
        <v>2</v>
      </c>
      <c r="I27" s="70">
        <f t="shared" si="3"/>
        <v>1.2944983818770227E-3</v>
      </c>
      <c r="J27" s="65">
        <f t="shared" si="4"/>
        <v>1545</v>
      </c>
    </row>
    <row r="28" spans="1:10" ht="13.5" customHeight="1" thickBot="1" x14ac:dyDescent="0.25">
      <c r="A28" s="17" t="s">
        <v>1</v>
      </c>
      <c r="B28" s="74">
        <f>SUM(B5:B27)</f>
        <v>347429</v>
      </c>
      <c r="C28" s="75">
        <f t="shared" si="0"/>
        <v>0.68740651339480041</v>
      </c>
      <c r="D28" s="76">
        <f>SUM(D5:D27)</f>
        <v>83288</v>
      </c>
      <c r="E28" s="75">
        <f t="shared" si="1"/>
        <v>0.16478967987020696</v>
      </c>
      <c r="F28" s="77">
        <f t="shared" ref="D28:J28" si="5">SUM(F5:F27)</f>
        <v>72777</v>
      </c>
      <c r="G28" s="78">
        <f t="shared" si="2"/>
        <v>0.14399311463733133</v>
      </c>
      <c r="H28" s="74">
        <f t="shared" si="5"/>
        <v>1926</v>
      </c>
      <c r="I28" s="75">
        <f t="shared" si="3"/>
        <v>3.8106920976613509E-3</v>
      </c>
      <c r="J28" s="79">
        <f>SUM(J5:J27)</f>
        <v>505420</v>
      </c>
    </row>
    <row r="29" spans="1:10" ht="13.5" customHeight="1" x14ac:dyDescent="0.2">
      <c r="A29" s="29"/>
      <c r="B29" s="30"/>
      <c r="C29" s="31"/>
      <c r="D29" s="30"/>
      <c r="E29" s="30"/>
      <c r="F29" s="30"/>
      <c r="G29" s="30"/>
      <c r="H29" s="30"/>
      <c r="I29" s="30"/>
      <c r="J29" s="30"/>
    </row>
    <row r="30" spans="1:10" ht="12.75" customHeight="1" x14ac:dyDescent="0.2">
      <c r="A30" s="28"/>
      <c r="B30" s="4"/>
      <c r="C30" s="4"/>
      <c r="D30" s="4"/>
      <c r="E30" s="4"/>
      <c r="F30" s="4"/>
      <c r="G30" s="4"/>
      <c r="H30" s="4"/>
      <c r="I30" s="4"/>
      <c r="J30" s="4"/>
    </row>
    <row r="31" spans="1:10" ht="14.25" customHeight="1" x14ac:dyDescent="0.2">
      <c r="A31" s="41" t="s">
        <v>33</v>
      </c>
      <c r="B31" s="41"/>
      <c r="C31" s="23"/>
      <c r="D31" s="1"/>
      <c r="E31" s="1"/>
      <c r="F31" s="1"/>
      <c r="G31" s="1"/>
      <c r="H31" s="1"/>
      <c r="I31" s="1"/>
      <c r="J31" s="1"/>
    </row>
    <row r="32" spans="1:10" ht="27" customHeight="1" x14ac:dyDescent="0.2">
      <c r="A32" s="41" t="s">
        <v>34</v>
      </c>
      <c r="B32" s="41"/>
      <c r="C32" s="42"/>
      <c r="D32" s="42"/>
      <c r="E32" s="42"/>
      <c r="F32" s="42"/>
      <c r="G32" s="42"/>
      <c r="H32" s="42"/>
      <c r="I32" s="42"/>
      <c r="J32" s="42"/>
    </row>
    <row r="33" spans="1:10" s="38" customFormat="1" ht="13.5" x14ac:dyDescent="0.2">
      <c r="A33" s="80" t="s">
        <v>46</v>
      </c>
      <c r="B33" s="80"/>
      <c r="C33" s="80"/>
      <c r="D33" s="81"/>
      <c r="E33" s="81"/>
      <c r="F33" s="81"/>
      <c r="G33" s="81"/>
      <c r="H33" s="81"/>
      <c r="I33" s="81"/>
      <c r="J33" s="81"/>
    </row>
    <row r="34" spans="1:10" ht="13.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2">
      <c r="A35" s="18" t="s">
        <v>6</v>
      </c>
      <c r="B35" s="11"/>
      <c r="C35" s="11"/>
      <c r="D35" s="11"/>
      <c r="E35" s="11"/>
      <c r="F35" s="11"/>
      <c r="G35" s="11"/>
      <c r="H35" s="11"/>
      <c r="I35" s="11"/>
      <c r="J35" s="12"/>
    </row>
    <row r="36" spans="1:10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2"/>
    </row>
    <row r="37" spans="1:10" x14ac:dyDescent="0.2">
      <c r="A37" s="11" t="s">
        <v>39</v>
      </c>
      <c r="B37" s="11"/>
      <c r="C37" s="11"/>
      <c r="D37" s="11"/>
      <c r="E37" s="11"/>
      <c r="F37" s="11"/>
      <c r="G37" s="11"/>
      <c r="H37" s="19" t="s">
        <v>7</v>
      </c>
      <c r="I37" s="19"/>
      <c r="J37" s="12"/>
    </row>
    <row r="38" spans="1:10" x14ac:dyDescent="0.2">
      <c r="A38" s="22">
        <v>45050</v>
      </c>
      <c r="B38" s="11"/>
      <c r="C38" s="11"/>
      <c r="D38" s="11"/>
      <c r="E38" s="11"/>
      <c r="F38" s="11"/>
      <c r="G38" s="11"/>
      <c r="H38" s="20" t="s">
        <v>8</v>
      </c>
      <c r="I38" s="20"/>
      <c r="J38" s="12"/>
    </row>
    <row r="39" spans="1:10" x14ac:dyDescent="0.2">
      <c r="A39" s="6"/>
      <c r="B39" s="1"/>
      <c r="C39" s="1"/>
      <c r="D39" s="1"/>
      <c r="E39" s="1"/>
      <c r="F39" s="1"/>
      <c r="G39" s="1"/>
      <c r="H39" s="5"/>
      <c r="I39" s="1"/>
      <c r="J39" s="5"/>
    </row>
  </sheetData>
  <mergeCells count="10">
    <mergeCell ref="A32:J32"/>
    <mergeCell ref="A33:J33"/>
    <mergeCell ref="A31:B31"/>
    <mergeCell ref="A1:J1"/>
    <mergeCell ref="A2:A4"/>
    <mergeCell ref="B2:J2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zoomScale="85" zoomScaleNormal="85" workbookViewId="0">
      <selection activeCell="B7" sqref="B7"/>
    </sheetView>
  </sheetViews>
  <sheetFormatPr defaultRowHeight="12.75" x14ac:dyDescent="0.2"/>
  <cols>
    <col min="1" max="1" width="56.28515625" customWidth="1"/>
    <col min="2" max="3" width="11.7109375" customWidth="1"/>
    <col min="4" max="4" width="12" customWidth="1"/>
    <col min="5" max="5" width="12.42578125" customWidth="1"/>
    <col min="6" max="6" width="12.140625" customWidth="1"/>
    <col min="7" max="7" width="12.5703125" customWidth="1"/>
    <col min="8" max="8" width="12.42578125" customWidth="1"/>
    <col min="9" max="9" width="13.140625" customWidth="1"/>
    <col min="10" max="10" width="12" customWidth="1"/>
  </cols>
  <sheetData>
    <row r="1" spans="1:10" ht="13.5" customHeight="1" thickBot="1" x14ac:dyDescent="0.2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2">
      <c r="A2" s="51" t="s">
        <v>0</v>
      </c>
      <c r="B2" s="44" t="s">
        <v>32</v>
      </c>
      <c r="C2" s="44"/>
      <c r="D2" s="44"/>
      <c r="E2" s="44"/>
      <c r="F2" s="44"/>
      <c r="G2" s="44"/>
      <c r="H2" s="44"/>
      <c r="I2" s="44"/>
      <c r="J2" s="54"/>
    </row>
    <row r="3" spans="1:10" ht="12.75" customHeight="1" x14ac:dyDescent="0.2">
      <c r="A3" s="52"/>
      <c r="B3" s="49" t="s">
        <v>2</v>
      </c>
      <c r="C3" s="49"/>
      <c r="D3" s="50" t="s">
        <v>35</v>
      </c>
      <c r="E3" s="50"/>
      <c r="F3" s="50" t="s">
        <v>36</v>
      </c>
      <c r="G3" s="50"/>
      <c r="H3" s="49" t="s">
        <v>3</v>
      </c>
      <c r="I3" s="49"/>
      <c r="J3" s="2" t="s">
        <v>37</v>
      </c>
    </row>
    <row r="4" spans="1:10" ht="27.75" customHeight="1" thickBot="1" x14ac:dyDescent="0.25">
      <c r="A4" s="53"/>
      <c r="B4" s="26" t="s">
        <v>4</v>
      </c>
      <c r="C4" s="26" t="s">
        <v>5</v>
      </c>
      <c r="D4" s="26" t="s">
        <v>4</v>
      </c>
      <c r="E4" s="26" t="s">
        <v>5</v>
      </c>
      <c r="F4" s="26" t="s">
        <v>4</v>
      </c>
      <c r="G4" s="26" t="s">
        <v>5</v>
      </c>
      <c r="H4" s="26" t="s">
        <v>4</v>
      </c>
      <c r="I4" s="26" t="s">
        <v>5</v>
      </c>
      <c r="J4" s="24" t="s">
        <v>4</v>
      </c>
    </row>
    <row r="5" spans="1:10" ht="15" customHeight="1" x14ac:dyDescent="0.2">
      <c r="A5" s="25" t="s">
        <v>10</v>
      </c>
      <c r="B5" s="8">
        <v>5038</v>
      </c>
      <c r="C5" s="7">
        <f>B5/J5</f>
        <v>0.46428900562160169</v>
      </c>
      <c r="D5" s="8">
        <v>727</v>
      </c>
      <c r="E5" s="7">
        <f>D5/J5</f>
        <v>6.699843332411759E-2</v>
      </c>
      <c r="F5" s="8">
        <v>5070</v>
      </c>
      <c r="G5" s="7">
        <f>F5/J5</f>
        <v>0.46723804257672102</v>
      </c>
      <c r="H5" s="8">
        <v>16</v>
      </c>
      <c r="I5" s="7">
        <f>H5/J5</f>
        <v>1.4745184775596719E-3</v>
      </c>
      <c r="J5" s="9">
        <f>B5+D5+F5+H5</f>
        <v>10851</v>
      </c>
    </row>
    <row r="6" spans="1:10" ht="15" customHeight="1" x14ac:dyDescent="0.2">
      <c r="A6" s="16" t="s">
        <v>9</v>
      </c>
      <c r="B6" s="8">
        <v>528</v>
      </c>
      <c r="C6" s="7">
        <f t="shared" ref="C6:C25" si="0">B6/J6</f>
        <v>0.72727272727272729</v>
      </c>
      <c r="D6" s="8">
        <v>91</v>
      </c>
      <c r="E6" s="7">
        <f t="shared" ref="E6:E27" si="1">D6/J6</f>
        <v>0.12534435261707988</v>
      </c>
      <c r="F6" s="8">
        <v>95</v>
      </c>
      <c r="G6" s="7">
        <f t="shared" ref="G6:G28" si="2">F6/J6</f>
        <v>0.13085399449035812</v>
      </c>
      <c r="H6" s="8">
        <v>12</v>
      </c>
      <c r="I6" s="7">
        <f t="shared" ref="I6:I28" si="3">H6/J6</f>
        <v>1.6528925619834711E-2</v>
      </c>
      <c r="J6" s="9">
        <f t="shared" ref="J6:J27" si="4">B6+D6+F6+H6</f>
        <v>726</v>
      </c>
    </row>
    <row r="7" spans="1:10" ht="15" customHeight="1" x14ac:dyDescent="0.2">
      <c r="A7" s="16" t="s">
        <v>11</v>
      </c>
      <c r="B7" s="8">
        <v>23751</v>
      </c>
      <c r="C7" s="7">
        <f t="shared" si="0"/>
        <v>0.65947521865889214</v>
      </c>
      <c r="D7" s="8">
        <v>7951</v>
      </c>
      <c r="E7" s="7">
        <f t="shared" si="1"/>
        <v>0.22076912397612106</v>
      </c>
      <c r="F7" s="8">
        <v>4108</v>
      </c>
      <c r="G7" s="7">
        <f t="shared" si="2"/>
        <v>0.11406358461752047</v>
      </c>
      <c r="H7" s="8">
        <v>205</v>
      </c>
      <c r="I7" s="7">
        <f t="shared" si="3"/>
        <v>5.6920727474663339E-3</v>
      </c>
      <c r="J7" s="9">
        <f t="shared" si="4"/>
        <v>36015</v>
      </c>
    </row>
    <row r="8" spans="1:10" ht="25.5" customHeight="1" x14ac:dyDescent="0.2">
      <c r="A8" s="16" t="s">
        <v>12</v>
      </c>
      <c r="B8" s="8">
        <v>2297</v>
      </c>
      <c r="C8" s="7">
        <f t="shared" si="0"/>
        <v>0.95509355509355509</v>
      </c>
      <c r="D8" s="8">
        <v>88</v>
      </c>
      <c r="E8" s="7">
        <f t="shared" si="1"/>
        <v>3.6590436590436592E-2</v>
      </c>
      <c r="F8" s="8">
        <v>20</v>
      </c>
      <c r="G8" s="7">
        <f t="shared" si="2"/>
        <v>8.3160083160083165E-3</v>
      </c>
      <c r="H8" s="8">
        <v>0</v>
      </c>
      <c r="I8" s="7">
        <f t="shared" si="3"/>
        <v>0</v>
      </c>
      <c r="J8" s="9">
        <f t="shared" si="4"/>
        <v>2405</v>
      </c>
    </row>
    <row r="9" spans="1:10" ht="25.5" customHeight="1" x14ac:dyDescent="0.2">
      <c r="A9" s="16" t="s">
        <v>13</v>
      </c>
      <c r="B9" s="8">
        <v>1352</v>
      </c>
      <c r="C9" s="7">
        <f t="shared" si="0"/>
        <v>0.70051813471502589</v>
      </c>
      <c r="D9" s="8">
        <v>267</v>
      </c>
      <c r="E9" s="7">
        <f t="shared" si="1"/>
        <v>0.13834196891191711</v>
      </c>
      <c r="F9" s="8">
        <v>310</v>
      </c>
      <c r="G9" s="7">
        <f t="shared" si="2"/>
        <v>0.16062176165803108</v>
      </c>
      <c r="H9" s="8">
        <v>1</v>
      </c>
      <c r="I9" s="7">
        <f t="shared" si="3"/>
        <v>5.1813471502590671E-4</v>
      </c>
      <c r="J9" s="9">
        <f t="shared" si="4"/>
        <v>1930</v>
      </c>
    </row>
    <row r="10" spans="1:10" ht="15" customHeight="1" x14ac:dyDescent="0.2">
      <c r="A10" s="16" t="s">
        <v>14</v>
      </c>
      <c r="B10" s="8">
        <v>22704</v>
      </c>
      <c r="C10" s="7">
        <f t="shared" si="0"/>
        <v>0.55385065742931716</v>
      </c>
      <c r="D10" s="8">
        <v>10240</v>
      </c>
      <c r="E10" s="7">
        <f t="shared" si="1"/>
        <v>0.24979874612738762</v>
      </c>
      <c r="F10" s="8">
        <v>7101</v>
      </c>
      <c r="G10" s="7">
        <f t="shared" si="2"/>
        <v>0.17322469689947065</v>
      </c>
      <c r="H10" s="8">
        <v>948</v>
      </c>
      <c r="I10" s="7">
        <f t="shared" si="3"/>
        <v>2.3125899543824557E-2</v>
      </c>
      <c r="J10" s="9">
        <f t="shared" si="4"/>
        <v>40993</v>
      </c>
    </row>
    <row r="11" spans="1:10" ht="12.75" customHeight="1" x14ac:dyDescent="0.2">
      <c r="A11" s="16" t="s">
        <v>15</v>
      </c>
      <c r="B11" s="8">
        <v>56082</v>
      </c>
      <c r="C11" s="7">
        <f t="shared" si="0"/>
        <v>0.72416197510459168</v>
      </c>
      <c r="D11" s="8">
        <v>14459</v>
      </c>
      <c r="E11" s="7">
        <f t="shared" si="1"/>
        <v>0.186702649656526</v>
      </c>
      <c r="F11" s="8">
        <v>6707</v>
      </c>
      <c r="G11" s="7">
        <f t="shared" si="2"/>
        <v>8.66045142296369E-2</v>
      </c>
      <c r="H11" s="8">
        <v>196</v>
      </c>
      <c r="I11" s="7">
        <f t="shared" si="3"/>
        <v>2.5308610092453902E-3</v>
      </c>
      <c r="J11" s="9">
        <f t="shared" si="4"/>
        <v>77444</v>
      </c>
    </row>
    <row r="12" spans="1:10" ht="14.25" customHeight="1" x14ac:dyDescent="0.2">
      <c r="A12" s="16" t="s">
        <v>16</v>
      </c>
      <c r="B12" s="8">
        <v>12582</v>
      </c>
      <c r="C12" s="7">
        <f t="shared" si="0"/>
        <v>0.61160801088858641</v>
      </c>
      <c r="D12" s="8">
        <v>4493</v>
      </c>
      <c r="E12" s="7">
        <f t="shared" si="1"/>
        <v>0.21840365545401516</v>
      </c>
      <c r="F12" s="8">
        <v>3476</v>
      </c>
      <c r="G12" s="7">
        <f t="shared" si="2"/>
        <v>0.16896752867975889</v>
      </c>
      <c r="H12" s="8">
        <v>21</v>
      </c>
      <c r="I12" s="7">
        <f t="shared" si="3"/>
        <v>1.0208049776395101E-3</v>
      </c>
      <c r="J12" s="9">
        <f t="shared" si="4"/>
        <v>20572</v>
      </c>
    </row>
    <row r="13" spans="1:10" ht="13.5" customHeight="1" x14ac:dyDescent="0.2">
      <c r="A13" s="16" t="s">
        <v>17</v>
      </c>
      <c r="B13" s="8">
        <v>10767</v>
      </c>
      <c r="C13" s="7">
        <f t="shared" si="0"/>
        <v>0.45420797300147647</v>
      </c>
      <c r="D13" s="8">
        <v>9814</v>
      </c>
      <c r="E13" s="7">
        <f t="shared" si="1"/>
        <v>0.41400548407508964</v>
      </c>
      <c r="F13" s="8">
        <v>2830</v>
      </c>
      <c r="G13" s="7">
        <f t="shared" si="2"/>
        <v>0.11938409618224004</v>
      </c>
      <c r="H13" s="8">
        <v>294</v>
      </c>
      <c r="I13" s="7">
        <f t="shared" si="3"/>
        <v>1.2402446741193842E-2</v>
      </c>
      <c r="J13" s="9">
        <f t="shared" si="4"/>
        <v>23705</v>
      </c>
    </row>
    <row r="14" spans="1:10" ht="15" customHeight="1" x14ac:dyDescent="0.2">
      <c r="A14" s="16" t="s">
        <v>18</v>
      </c>
      <c r="B14" s="8">
        <v>17123</v>
      </c>
      <c r="C14" s="7">
        <f t="shared" si="0"/>
        <v>0.49518493883570952</v>
      </c>
      <c r="D14" s="8">
        <v>9998</v>
      </c>
      <c r="E14" s="7">
        <f t="shared" si="1"/>
        <v>0.28913502414760406</v>
      </c>
      <c r="F14" s="8">
        <v>7310</v>
      </c>
      <c r="G14" s="7">
        <f t="shared" si="2"/>
        <v>0.21139998264842824</v>
      </c>
      <c r="H14" s="8">
        <v>148</v>
      </c>
      <c r="I14" s="7">
        <f t="shared" si="3"/>
        <v>4.2800543682581915E-3</v>
      </c>
      <c r="J14" s="9">
        <f t="shared" si="4"/>
        <v>34579</v>
      </c>
    </row>
    <row r="15" spans="1:10" ht="15" customHeight="1" x14ac:dyDescent="0.2">
      <c r="A15" s="16" t="s">
        <v>19</v>
      </c>
      <c r="B15" s="8">
        <v>13019</v>
      </c>
      <c r="C15" s="7">
        <f t="shared" si="0"/>
        <v>0.61771683431391156</v>
      </c>
      <c r="D15" s="8">
        <v>3558</v>
      </c>
      <c r="E15" s="7">
        <f t="shared" si="1"/>
        <v>0.16881761245018029</v>
      </c>
      <c r="F15" s="8">
        <v>4450</v>
      </c>
      <c r="G15" s="7">
        <f t="shared" si="2"/>
        <v>0.21114063389637502</v>
      </c>
      <c r="H15" s="8">
        <v>49</v>
      </c>
      <c r="I15" s="7">
        <f t="shared" si="3"/>
        <v>2.3249193395331181E-3</v>
      </c>
      <c r="J15" s="9">
        <f t="shared" si="4"/>
        <v>21076</v>
      </c>
    </row>
    <row r="16" spans="1:10" ht="15" customHeight="1" x14ac:dyDescent="0.2">
      <c r="A16" s="16" t="s">
        <v>20</v>
      </c>
      <c r="B16" s="8">
        <v>17531</v>
      </c>
      <c r="C16" s="7">
        <f t="shared" si="0"/>
        <v>0.76155516941789747</v>
      </c>
      <c r="D16" s="8">
        <v>2600</v>
      </c>
      <c r="E16" s="7">
        <f t="shared" si="1"/>
        <v>0.11294526498696786</v>
      </c>
      <c r="F16" s="8">
        <v>2875</v>
      </c>
      <c r="G16" s="7">
        <f t="shared" si="2"/>
        <v>0.12489139878366638</v>
      </c>
      <c r="H16" s="8">
        <v>14</v>
      </c>
      <c r="I16" s="7">
        <f t="shared" si="3"/>
        <v>6.0816681146828844E-4</v>
      </c>
      <c r="J16" s="9">
        <f t="shared" si="4"/>
        <v>23020</v>
      </c>
    </row>
    <row r="17" spans="1:11" ht="15" customHeight="1" x14ac:dyDescent="0.2">
      <c r="A17" s="16" t="s">
        <v>21</v>
      </c>
      <c r="B17" s="8">
        <v>2937</v>
      </c>
      <c r="C17" s="7">
        <f t="shared" si="0"/>
        <v>0.68685687558465858</v>
      </c>
      <c r="D17" s="8">
        <v>937</v>
      </c>
      <c r="E17" s="7">
        <f t="shared" si="1"/>
        <v>0.21913002806361084</v>
      </c>
      <c r="F17" s="8">
        <v>400</v>
      </c>
      <c r="G17" s="7">
        <f t="shared" si="2"/>
        <v>9.3545369504209538E-2</v>
      </c>
      <c r="H17" s="8">
        <v>2</v>
      </c>
      <c r="I17" s="7">
        <f t="shared" si="3"/>
        <v>4.6772684752104771E-4</v>
      </c>
      <c r="J17" s="9">
        <f t="shared" si="4"/>
        <v>4276</v>
      </c>
    </row>
    <row r="18" spans="1:11" ht="15" customHeight="1" x14ac:dyDescent="0.2">
      <c r="A18" s="16" t="s">
        <v>22</v>
      </c>
      <c r="B18" s="8">
        <v>31274</v>
      </c>
      <c r="C18" s="7">
        <f t="shared" si="0"/>
        <v>0.74031815169018089</v>
      </c>
      <c r="D18" s="8">
        <v>6942</v>
      </c>
      <c r="E18" s="7">
        <f t="shared" si="1"/>
        <v>0.16433102925859294</v>
      </c>
      <c r="F18" s="8">
        <v>3936</v>
      </c>
      <c r="G18" s="7">
        <f t="shared" si="2"/>
        <v>9.3172994981535834E-2</v>
      </c>
      <c r="H18" s="8">
        <v>92</v>
      </c>
      <c r="I18" s="7">
        <f t="shared" si="3"/>
        <v>2.1778240696903703E-3</v>
      </c>
      <c r="J18" s="9">
        <f t="shared" si="4"/>
        <v>42244</v>
      </c>
    </row>
    <row r="19" spans="1:11" ht="15" customHeight="1" x14ac:dyDescent="0.2">
      <c r="A19" s="16" t="s">
        <v>23</v>
      </c>
      <c r="B19" s="8">
        <v>10262</v>
      </c>
      <c r="C19" s="7">
        <f t="shared" si="0"/>
        <v>0.57593444831069707</v>
      </c>
      <c r="D19" s="8">
        <v>4635</v>
      </c>
      <c r="E19" s="7">
        <f t="shared" si="1"/>
        <v>0.26013020541025927</v>
      </c>
      <c r="F19" s="8">
        <v>2888</v>
      </c>
      <c r="G19" s="7">
        <f t="shared" si="2"/>
        <v>0.16208328656414861</v>
      </c>
      <c r="H19" s="8">
        <v>33</v>
      </c>
      <c r="I19" s="7">
        <f t="shared" si="3"/>
        <v>1.8520597148950499E-3</v>
      </c>
      <c r="J19" s="9">
        <f t="shared" si="4"/>
        <v>17818</v>
      </c>
    </row>
    <row r="20" spans="1:11" ht="12.75" customHeight="1" x14ac:dyDescent="0.2">
      <c r="A20" s="16" t="s">
        <v>24</v>
      </c>
      <c r="B20" s="8">
        <v>73195</v>
      </c>
      <c r="C20" s="7">
        <f t="shared" si="0"/>
        <v>0.95716023067568101</v>
      </c>
      <c r="D20" s="8">
        <v>2170</v>
      </c>
      <c r="E20" s="7">
        <f t="shared" si="1"/>
        <v>2.8376770278929268E-2</v>
      </c>
      <c r="F20" s="8">
        <v>1013</v>
      </c>
      <c r="G20" s="7">
        <f t="shared" si="2"/>
        <v>1.3246851747721359E-2</v>
      </c>
      <c r="H20" s="8">
        <v>93</v>
      </c>
      <c r="I20" s="7">
        <f t="shared" si="3"/>
        <v>1.2161472976683972E-3</v>
      </c>
      <c r="J20" s="9">
        <f t="shared" si="4"/>
        <v>76471</v>
      </c>
    </row>
    <row r="21" spans="1:11" ht="12" customHeight="1" x14ac:dyDescent="0.2">
      <c r="A21" s="16" t="s">
        <v>25</v>
      </c>
      <c r="B21" s="8">
        <v>18672</v>
      </c>
      <c r="C21" s="7">
        <f t="shared" si="0"/>
        <v>0.8565923479218277</v>
      </c>
      <c r="D21" s="8">
        <v>2481</v>
      </c>
      <c r="E21" s="7">
        <f t="shared" si="1"/>
        <v>0.11381778144783924</v>
      </c>
      <c r="F21" s="8">
        <v>612</v>
      </c>
      <c r="G21" s="7">
        <f t="shared" si="2"/>
        <v>2.8075970272502065E-2</v>
      </c>
      <c r="H21" s="8">
        <v>33</v>
      </c>
      <c r="I21" s="7">
        <f t="shared" si="3"/>
        <v>1.5139003578309937E-3</v>
      </c>
      <c r="J21" s="9">
        <f t="shared" si="4"/>
        <v>21798</v>
      </c>
    </row>
    <row r="22" spans="1:11" ht="25.5" customHeight="1" x14ac:dyDescent="0.2">
      <c r="A22" s="16" t="s">
        <v>26</v>
      </c>
      <c r="B22" s="8">
        <v>13658</v>
      </c>
      <c r="C22" s="7">
        <f t="shared" si="0"/>
        <v>0.80416862929816302</v>
      </c>
      <c r="D22" s="8">
        <v>2565</v>
      </c>
      <c r="E22" s="7">
        <f t="shared" si="1"/>
        <v>0.15102449364107395</v>
      </c>
      <c r="F22" s="8">
        <v>750</v>
      </c>
      <c r="G22" s="7">
        <f t="shared" si="2"/>
        <v>4.4159208666980684E-2</v>
      </c>
      <c r="H22" s="8">
        <v>11</v>
      </c>
      <c r="I22" s="7">
        <f t="shared" si="3"/>
        <v>6.4766839378238344E-4</v>
      </c>
      <c r="J22" s="9">
        <f t="shared" si="4"/>
        <v>16984</v>
      </c>
    </row>
    <row r="23" spans="1:11" ht="15" customHeight="1" x14ac:dyDescent="0.2">
      <c r="A23" s="16" t="s">
        <v>27</v>
      </c>
      <c r="B23" s="8">
        <v>6135</v>
      </c>
      <c r="C23" s="7">
        <f t="shared" si="0"/>
        <v>0.68994601889338736</v>
      </c>
      <c r="D23" s="8">
        <v>2033</v>
      </c>
      <c r="E23" s="7">
        <f t="shared" si="1"/>
        <v>0.22863247863247863</v>
      </c>
      <c r="F23" s="8">
        <v>708</v>
      </c>
      <c r="G23" s="7">
        <f t="shared" si="2"/>
        <v>7.9622132253711203E-2</v>
      </c>
      <c r="H23" s="8">
        <v>16</v>
      </c>
      <c r="I23" s="7">
        <f t="shared" si="3"/>
        <v>1.7993702204228521E-3</v>
      </c>
      <c r="J23" s="9">
        <f t="shared" si="4"/>
        <v>8892</v>
      </c>
    </row>
    <row r="24" spans="1:11" ht="15" customHeight="1" x14ac:dyDescent="0.2">
      <c r="A24" s="16" t="s">
        <v>28</v>
      </c>
      <c r="B24" s="8">
        <v>11073</v>
      </c>
      <c r="C24" s="7">
        <f t="shared" si="0"/>
        <v>0.76901173692617542</v>
      </c>
      <c r="D24" s="8">
        <v>2101</v>
      </c>
      <c r="E24" s="7">
        <f t="shared" si="1"/>
        <v>0.14591291061879297</v>
      </c>
      <c r="F24" s="8">
        <v>1192</v>
      </c>
      <c r="G24" s="7">
        <f t="shared" si="2"/>
        <v>8.2783526633794013E-2</v>
      </c>
      <c r="H24" s="8">
        <v>33</v>
      </c>
      <c r="I24" s="7">
        <f t="shared" si="3"/>
        <v>2.2918258212375861E-3</v>
      </c>
      <c r="J24" s="9">
        <f t="shared" si="4"/>
        <v>14399</v>
      </c>
    </row>
    <row r="25" spans="1:11" ht="38.25" x14ac:dyDescent="0.2">
      <c r="A25" s="16" t="s">
        <v>29</v>
      </c>
      <c r="B25" s="8">
        <v>322</v>
      </c>
      <c r="C25" s="7">
        <f t="shared" si="0"/>
        <v>1.3284924498721016E-2</v>
      </c>
      <c r="D25" s="8">
        <v>353</v>
      </c>
      <c r="E25" s="7">
        <f t="shared" si="1"/>
        <v>1.4563907913194158E-2</v>
      </c>
      <c r="F25" s="8">
        <v>23560</v>
      </c>
      <c r="G25" s="7">
        <f t="shared" si="2"/>
        <v>0.97202739499958746</v>
      </c>
      <c r="H25" s="8">
        <v>3</v>
      </c>
      <c r="I25" s="7">
        <f t="shared" si="3"/>
        <v>1.2377258849740079E-4</v>
      </c>
      <c r="J25" s="9">
        <f t="shared" si="4"/>
        <v>24238</v>
      </c>
    </row>
    <row r="26" spans="1:11" ht="15" customHeight="1" x14ac:dyDescent="0.2">
      <c r="A26" s="16" t="s">
        <v>30</v>
      </c>
      <c r="B26" s="8">
        <v>346</v>
      </c>
      <c r="C26" s="7">
        <f>B26/J26</f>
        <v>0.63602941176470584</v>
      </c>
      <c r="D26" s="8">
        <v>85</v>
      </c>
      <c r="E26" s="7">
        <f t="shared" si="1"/>
        <v>0.15625</v>
      </c>
      <c r="F26" s="8">
        <v>75</v>
      </c>
      <c r="G26" s="7">
        <f t="shared" si="2"/>
        <v>0.13786764705882354</v>
      </c>
      <c r="H26" s="8">
        <v>38</v>
      </c>
      <c r="I26" s="7">
        <f t="shared" si="3"/>
        <v>6.985294117647059E-2</v>
      </c>
      <c r="J26" s="9">
        <f t="shared" si="4"/>
        <v>544</v>
      </c>
    </row>
    <row r="27" spans="1:11" ht="15" customHeight="1" thickBot="1" x14ac:dyDescent="0.25">
      <c r="A27" s="16" t="s">
        <v>31</v>
      </c>
      <c r="B27" s="13">
        <v>126</v>
      </c>
      <c r="C27" s="7">
        <f>B27/J27</f>
        <v>8.0769230769230774E-2</v>
      </c>
      <c r="D27" s="8">
        <v>696</v>
      </c>
      <c r="E27" s="7">
        <f t="shared" si="1"/>
        <v>0.44615384615384618</v>
      </c>
      <c r="F27" s="8">
        <v>736</v>
      </c>
      <c r="G27" s="7">
        <f t="shared" si="2"/>
        <v>0.47179487179487178</v>
      </c>
      <c r="H27" s="8">
        <v>2</v>
      </c>
      <c r="I27" s="7">
        <f t="shared" si="3"/>
        <v>1.2820512820512821E-3</v>
      </c>
      <c r="J27" s="9">
        <f t="shared" si="4"/>
        <v>1560</v>
      </c>
    </row>
    <row r="28" spans="1:11" ht="15" customHeight="1" thickBot="1" x14ac:dyDescent="0.25">
      <c r="A28" s="17" t="s">
        <v>1</v>
      </c>
      <c r="B28" s="35">
        <f>SUM(B5:B27)</f>
        <v>350774</v>
      </c>
      <c r="C28" s="33">
        <f>B28/J28</f>
        <v>0.67128640869598499</v>
      </c>
      <c r="D28" s="35">
        <f>SUM(D5:D27)</f>
        <v>89284</v>
      </c>
      <c r="E28" s="33">
        <f>D28/J28</f>
        <v>0.17086538829563286</v>
      </c>
      <c r="F28" s="35">
        <f>SUM(F5:F27)</f>
        <v>80222</v>
      </c>
      <c r="G28" s="33">
        <f t="shared" si="2"/>
        <v>0.15352317525931028</v>
      </c>
      <c r="H28" s="35">
        <f>SUM(H5:H27)</f>
        <v>2260</v>
      </c>
      <c r="I28" s="33">
        <f t="shared" si="3"/>
        <v>4.3250277490718414E-3</v>
      </c>
      <c r="J28" s="34">
        <f>SUM(J5:J27)</f>
        <v>522540</v>
      </c>
    </row>
    <row r="29" spans="1:11" ht="15" customHeight="1" x14ac:dyDescent="0.2">
      <c r="A29" s="3"/>
      <c r="B29" s="4"/>
      <c r="C29" s="4"/>
      <c r="D29" s="4"/>
      <c r="E29" s="4"/>
      <c r="F29" s="4"/>
      <c r="G29" s="4"/>
      <c r="H29" s="4"/>
      <c r="I29" s="4"/>
      <c r="J29" s="4"/>
    </row>
    <row r="30" spans="1:11" ht="14.25" x14ac:dyDescent="0.2">
      <c r="A30" s="41" t="s">
        <v>33</v>
      </c>
      <c r="B30" s="41"/>
      <c r="C30" s="23"/>
      <c r="D30" s="21"/>
      <c r="E30" s="21"/>
      <c r="F30" s="21"/>
      <c r="G30" s="21"/>
      <c r="H30" s="21"/>
      <c r="I30" s="21"/>
      <c r="J30" s="21"/>
      <c r="K30" s="21"/>
    </row>
    <row r="31" spans="1:11" ht="28.5" customHeight="1" x14ac:dyDescent="0.2">
      <c r="A31" s="41" t="s">
        <v>34</v>
      </c>
      <c r="B31" s="41"/>
      <c r="C31" s="42"/>
      <c r="D31" s="42"/>
      <c r="E31" s="42"/>
      <c r="F31" s="42"/>
      <c r="G31" s="42"/>
      <c r="H31" s="42"/>
      <c r="I31" s="42"/>
      <c r="J31" s="42"/>
      <c r="K31" s="21"/>
    </row>
    <row r="32" spans="1:11" s="39" customFormat="1" ht="13.5" x14ac:dyDescent="0.2">
      <c r="A32" s="82" t="s">
        <v>47</v>
      </c>
      <c r="B32" s="82"/>
      <c r="C32" s="82"/>
      <c r="D32" s="83"/>
      <c r="E32" s="83"/>
      <c r="F32" s="83"/>
      <c r="G32" s="83"/>
      <c r="H32" s="83"/>
      <c r="I32" s="83"/>
      <c r="J32" s="83"/>
    </row>
    <row r="33" spans="1:10" ht="13.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2.75" customHeight="1" x14ac:dyDescent="0.2">
      <c r="A34" s="18" t="s">
        <v>6</v>
      </c>
      <c r="B34" s="11"/>
      <c r="C34" s="11"/>
      <c r="D34" s="11"/>
      <c r="E34" s="11"/>
      <c r="F34" s="11"/>
      <c r="G34" s="11"/>
      <c r="H34" s="11"/>
      <c r="I34" s="11"/>
      <c r="J34" s="12"/>
    </row>
    <row r="35" spans="1:10" ht="11.25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2"/>
    </row>
    <row r="36" spans="1:10" x14ac:dyDescent="0.2">
      <c r="A36" s="11" t="s">
        <v>41</v>
      </c>
      <c r="B36" s="11"/>
      <c r="C36" s="11"/>
      <c r="D36" s="11"/>
      <c r="E36" s="11"/>
      <c r="F36" s="11"/>
      <c r="G36" s="11"/>
      <c r="H36" s="19" t="s">
        <v>7</v>
      </c>
      <c r="I36" s="19"/>
      <c r="J36" s="12"/>
    </row>
    <row r="37" spans="1:10" x14ac:dyDescent="0.2">
      <c r="A37" s="22">
        <v>45050</v>
      </c>
      <c r="B37" s="11"/>
      <c r="C37" s="11"/>
      <c r="D37" s="11"/>
      <c r="E37" s="11"/>
      <c r="F37" s="11"/>
      <c r="G37" s="11"/>
      <c r="H37" s="20" t="s">
        <v>8</v>
      </c>
      <c r="I37" s="20"/>
      <c r="J37" s="12"/>
    </row>
  </sheetData>
  <mergeCells count="10">
    <mergeCell ref="A31:J31"/>
    <mergeCell ref="A32:J32"/>
    <mergeCell ref="A30:B30"/>
    <mergeCell ref="A1:J1"/>
    <mergeCell ref="A2:A4"/>
    <mergeCell ref="B2:J2"/>
    <mergeCell ref="B3:C3"/>
    <mergeCell ref="D3:E3"/>
    <mergeCell ref="F3:G3"/>
    <mergeCell ref="H3:I3"/>
  </mergeCells>
  <pageMargins left="0" right="0" top="0.35433070866141736" bottom="0.15748031496062992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7"/>
  <sheetViews>
    <sheetView zoomScale="80" zoomScaleNormal="80" workbookViewId="0">
      <selection activeCell="A38" sqref="A38"/>
    </sheetView>
  </sheetViews>
  <sheetFormatPr defaultRowHeight="12.75" x14ac:dyDescent="0.2"/>
  <cols>
    <col min="1" max="1" width="56.28515625" customWidth="1"/>
    <col min="2" max="2" width="11.85546875" customWidth="1"/>
    <col min="3" max="3" width="11.7109375" customWidth="1"/>
    <col min="4" max="4" width="11.28515625" customWidth="1"/>
    <col min="5" max="5" width="12" customWidth="1"/>
    <col min="6" max="6" width="10.5703125" customWidth="1"/>
    <col min="7" max="7" width="11.85546875" customWidth="1"/>
    <col min="8" max="8" width="10.7109375" customWidth="1"/>
    <col min="9" max="9" width="12.28515625" customWidth="1"/>
    <col min="10" max="10" width="11.7109375" customWidth="1"/>
  </cols>
  <sheetData>
    <row r="1" spans="1:10" ht="13.5" customHeight="1" thickBot="1" x14ac:dyDescent="0.25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">
      <c r="A2" s="51" t="s">
        <v>0</v>
      </c>
      <c r="B2" s="44" t="s">
        <v>32</v>
      </c>
      <c r="C2" s="44"/>
      <c r="D2" s="44"/>
      <c r="E2" s="44"/>
      <c r="F2" s="44"/>
      <c r="G2" s="44"/>
      <c r="H2" s="44"/>
      <c r="I2" s="44"/>
      <c r="J2" s="54"/>
    </row>
    <row r="3" spans="1:10" ht="13.5" x14ac:dyDescent="0.2">
      <c r="A3" s="52"/>
      <c r="B3" s="49" t="s">
        <v>2</v>
      </c>
      <c r="C3" s="49"/>
      <c r="D3" s="50" t="s">
        <v>35</v>
      </c>
      <c r="E3" s="50"/>
      <c r="F3" s="50" t="s">
        <v>36</v>
      </c>
      <c r="G3" s="50"/>
      <c r="H3" s="49" t="s">
        <v>3</v>
      </c>
      <c r="I3" s="49"/>
      <c r="J3" s="2" t="s">
        <v>37</v>
      </c>
    </row>
    <row r="4" spans="1:10" ht="29.25" customHeight="1" thickBot="1" x14ac:dyDescent="0.25">
      <c r="A4" s="53"/>
      <c r="B4" s="26" t="s">
        <v>4</v>
      </c>
      <c r="C4" s="26" t="s">
        <v>5</v>
      </c>
      <c r="D4" s="26" t="s">
        <v>4</v>
      </c>
      <c r="E4" s="26" t="s">
        <v>5</v>
      </c>
      <c r="F4" s="26" t="s">
        <v>4</v>
      </c>
      <c r="G4" s="26" t="s">
        <v>5</v>
      </c>
      <c r="H4" s="26" t="s">
        <v>4</v>
      </c>
      <c r="I4" s="26" t="s">
        <v>5</v>
      </c>
      <c r="J4" s="24" t="s">
        <v>4</v>
      </c>
    </row>
    <row r="5" spans="1:10" ht="15" customHeight="1" x14ac:dyDescent="0.2">
      <c r="A5" s="25" t="s">
        <v>10</v>
      </c>
      <c r="B5" s="36">
        <v>5015</v>
      </c>
      <c r="C5" s="7">
        <f>B5/J5</f>
        <v>0.46560207965834183</v>
      </c>
      <c r="D5" s="36">
        <v>692</v>
      </c>
      <c r="E5" s="7">
        <f>D5/J5</f>
        <v>6.4246588060532919E-2</v>
      </c>
      <c r="F5" s="36">
        <v>5048</v>
      </c>
      <c r="G5" s="7">
        <f>F5/J5</f>
        <v>0.4686658620369511</v>
      </c>
      <c r="H5" s="36">
        <v>16</v>
      </c>
      <c r="I5" s="7">
        <f>H5/J5</f>
        <v>1.4854702441741714E-3</v>
      </c>
      <c r="J5" s="9">
        <f>B5+D5+F5+H5</f>
        <v>10771</v>
      </c>
    </row>
    <row r="6" spans="1:10" ht="13.5" customHeight="1" x14ac:dyDescent="0.2">
      <c r="A6" s="16" t="s">
        <v>9</v>
      </c>
      <c r="B6" s="36">
        <v>544</v>
      </c>
      <c r="C6" s="7">
        <f t="shared" ref="C6:C28" si="0">B6/J6</f>
        <v>0.72922252010723865</v>
      </c>
      <c r="D6" s="36">
        <v>89</v>
      </c>
      <c r="E6" s="7">
        <f t="shared" ref="E6:E28" si="1">D6/J6</f>
        <v>0.11930294906166219</v>
      </c>
      <c r="F6" s="36">
        <v>99</v>
      </c>
      <c r="G6" s="7">
        <f t="shared" ref="G6:G28" si="2">F6/J6</f>
        <v>0.13270777479892762</v>
      </c>
      <c r="H6" s="36">
        <v>14</v>
      </c>
      <c r="I6" s="7">
        <f t="shared" ref="I6:I28" si="3">H6/J6</f>
        <v>1.876675603217158E-2</v>
      </c>
      <c r="J6" s="9">
        <f t="shared" ref="J6:J27" si="4">B6+D6+F6+H6</f>
        <v>746</v>
      </c>
    </row>
    <row r="7" spans="1:10" ht="15" customHeight="1" x14ac:dyDescent="0.2">
      <c r="A7" s="16" t="s">
        <v>11</v>
      </c>
      <c r="B7" s="36">
        <v>24154</v>
      </c>
      <c r="C7" s="7">
        <f t="shared" si="0"/>
        <v>0.66404574696211582</v>
      </c>
      <c r="D7" s="36">
        <v>7544</v>
      </c>
      <c r="E7" s="7">
        <f t="shared" si="1"/>
        <v>0.20740089074613735</v>
      </c>
      <c r="F7" s="36">
        <v>4450</v>
      </c>
      <c r="G7" s="7">
        <f t="shared" si="2"/>
        <v>0.12234013306207731</v>
      </c>
      <c r="H7" s="36">
        <v>226</v>
      </c>
      <c r="I7" s="7">
        <f t="shared" si="3"/>
        <v>6.2132292296695445E-3</v>
      </c>
      <c r="J7" s="9">
        <f t="shared" si="4"/>
        <v>36374</v>
      </c>
    </row>
    <row r="8" spans="1:10" ht="15" customHeight="1" x14ac:dyDescent="0.2">
      <c r="A8" s="16" t="s">
        <v>12</v>
      </c>
      <c r="B8" s="36">
        <v>2321</v>
      </c>
      <c r="C8" s="7">
        <f t="shared" si="0"/>
        <v>0.9598842018196857</v>
      </c>
      <c r="D8" s="36">
        <v>75</v>
      </c>
      <c r="E8" s="7">
        <f>D8/J8</f>
        <v>3.1017369727047148E-2</v>
      </c>
      <c r="F8" s="36">
        <v>22</v>
      </c>
      <c r="G8" s="7">
        <f t="shared" si="2"/>
        <v>9.0984284532671638E-3</v>
      </c>
      <c r="H8" s="36">
        <v>0</v>
      </c>
      <c r="I8" s="7">
        <f t="shared" si="3"/>
        <v>0</v>
      </c>
      <c r="J8" s="9">
        <f>B8+D8+F8+H8</f>
        <v>2418</v>
      </c>
    </row>
    <row r="9" spans="1:10" ht="24" customHeight="1" x14ac:dyDescent="0.2">
      <c r="A9" s="16" t="s">
        <v>13</v>
      </c>
      <c r="B9" s="36">
        <v>1361</v>
      </c>
      <c r="C9" s="7">
        <f t="shared" si="0"/>
        <v>0.67846460618145565</v>
      </c>
      <c r="D9" s="36">
        <v>274</v>
      </c>
      <c r="E9" s="7">
        <f t="shared" si="1"/>
        <v>0.1365902293120638</v>
      </c>
      <c r="F9" s="36">
        <v>370</v>
      </c>
      <c r="G9" s="7">
        <f t="shared" si="2"/>
        <v>0.18444666001994017</v>
      </c>
      <c r="H9" s="36">
        <v>1</v>
      </c>
      <c r="I9" s="7">
        <f t="shared" si="3"/>
        <v>4.9850448654037882E-4</v>
      </c>
      <c r="J9" s="9">
        <f t="shared" si="4"/>
        <v>2006</v>
      </c>
    </row>
    <row r="10" spans="1:10" ht="15" customHeight="1" x14ac:dyDescent="0.2">
      <c r="A10" s="16" t="s">
        <v>14</v>
      </c>
      <c r="B10" s="36">
        <v>22823</v>
      </c>
      <c r="C10" s="7">
        <f t="shared" si="0"/>
        <v>0.54936934334681298</v>
      </c>
      <c r="D10" s="36">
        <v>10122</v>
      </c>
      <c r="E10" s="7">
        <f t="shared" si="1"/>
        <v>0.24364529173887925</v>
      </c>
      <c r="F10" s="36">
        <v>7623</v>
      </c>
      <c r="G10" s="7">
        <f t="shared" si="2"/>
        <v>0.18349220103986136</v>
      </c>
      <c r="H10" s="36">
        <v>976</v>
      </c>
      <c r="I10" s="7">
        <f t="shared" si="3"/>
        <v>2.349316387444637E-2</v>
      </c>
      <c r="J10" s="9">
        <f t="shared" si="4"/>
        <v>41544</v>
      </c>
    </row>
    <row r="11" spans="1:10" ht="25.5" customHeight="1" x14ac:dyDescent="0.2">
      <c r="A11" s="16" t="s">
        <v>15</v>
      </c>
      <c r="B11" s="36">
        <v>57290</v>
      </c>
      <c r="C11" s="7">
        <f t="shared" si="0"/>
        <v>0.72080119777053631</v>
      </c>
      <c r="D11" s="36">
        <v>14419</v>
      </c>
      <c r="E11" s="7">
        <f t="shared" si="1"/>
        <v>0.18141442608925404</v>
      </c>
      <c r="F11" s="36">
        <v>7549</v>
      </c>
      <c r="G11" s="7">
        <f t="shared" si="2"/>
        <v>9.4978674148538639E-2</v>
      </c>
      <c r="H11" s="36">
        <v>223</v>
      </c>
      <c r="I11" s="7">
        <f t="shared" si="3"/>
        <v>2.8057019916709653E-3</v>
      </c>
      <c r="J11" s="9">
        <f t="shared" si="4"/>
        <v>79481</v>
      </c>
    </row>
    <row r="12" spans="1:10" ht="12.75" customHeight="1" x14ac:dyDescent="0.2">
      <c r="A12" s="16" t="s">
        <v>16</v>
      </c>
      <c r="B12" s="36">
        <v>12969</v>
      </c>
      <c r="C12" s="7">
        <f t="shared" si="0"/>
        <v>0.60127961426120824</v>
      </c>
      <c r="D12" s="36">
        <v>4550</v>
      </c>
      <c r="E12" s="7">
        <f t="shared" si="1"/>
        <v>0.21095090175715148</v>
      </c>
      <c r="F12" s="36">
        <v>4024</v>
      </c>
      <c r="G12" s="7">
        <f t="shared" si="2"/>
        <v>0.18656405025731373</v>
      </c>
      <c r="H12" s="36">
        <v>26</v>
      </c>
      <c r="I12" s="7">
        <f t="shared" si="3"/>
        <v>1.2054337243265797E-3</v>
      </c>
      <c r="J12" s="9">
        <f t="shared" si="4"/>
        <v>21569</v>
      </c>
    </row>
    <row r="13" spans="1:10" ht="15" customHeight="1" x14ac:dyDescent="0.2">
      <c r="A13" s="16" t="s">
        <v>17</v>
      </c>
      <c r="B13" s="36">
        <v>12233</v>
      </c>
      <c r="C13" s="7">
        <f t="shared" si="0"/>
        <v>0.42592528115316319</v>
      </c>
      <c r="D13" s="36">
        <v>11649</v>
      </c>
      <c r="E13" s="7">
        <f t="shared" si="1"/>
        <v>0.405591727307545</v>
      </c>
      <c r="F13" s="36">
        <v>4371</v>
      </c>
      <c r="G13" s="7">
        <f t="shared" si="2"/>
        <v>0.15218829427944711</v>
      </c>
      <c r="H13" s="36">
        <v>468</v>
      </c>
      <c r="I13" s="7">
        <f t="shared" si="3"/>
        <v>1.6294697259844712E-2</v>
      </c>
      <c r="J13" s="9">
        <f t="shared" si="4"/>
        <v>28721</v>
      </c>
    </row>
    <row r="14" spans="1:10" ht="13.5" customHeight="1" x14ac:dyDescent="0.2">
      <c r="A14" s="16" t="s">
        <v>18</v>
      </c>
      <c r="B14" s="36">
        <v>19233</v>
      </c>
      <c r="C14" s="7">
        <f t="shared" si="0"/>
        <v>0.48708402978270782</v>
      </c>
      <c r="D14" s="36">
        <v>10931</v>
      </c>
      <c r="E14" s="7">
        <f t="shared" si="1"/>
        <v>0.27683229499062961</v>
      </c>
      <c r="F14" s="36">
        <v>9137</v>
      </c>
      <c r="G14" s="7">
        <f t="shared" si="2"/>
        <v>0.23139847034391936</v>
      </c>
      <c r="H14" s="36">
        <v>185</v>
      </c>
      <c r="I14" s="7">
        <f t="shared" si="3"/>
        <v>4.685204882743251E-3</v>
      </c>
      <c r="J14" s="9">
        <f t="shared" si="4"/>
        <v>39486</v>
      </c>
    </row>
    <row r="15" spans="1:10" ht="15" customHeight="1" x14ac:dyDescent="0.2">
      <c r="A15" s="16" t="s">
        <v>19</v>
      </c>
      <c r="B15" s="36">
        <v>13265</v>
      </c>
      <c r="C15" s="7">
        <f t="shared" si="0"/>
        <v>0.57511380880121399</v>
      </c>
      <c r="D15" s="36">
        <v>3639</v>
      </c>
      <c r="E15" s="7">
        <f t="shared" si="1"/>
        <v>0.15777151528289615</v>
      </c>
      <c r="F15" s="36">
        <v>6098</v>
      </c>
      <c r="G15" s="7">
        <f t="shared" si="2"/>
        <v>0.26438326468675483</v>
      </c>
      <c r="H15" s="36">
        <v>63</v>
      </c>
      <c r="I15" s="7">
        <f t="shared" si="3"/>
        <v>2.7314112291350529E-3</v>
      </c>
      <c r="J15" s="9">
        <f t="shared" si="4"/>
        <v>23065</v>
      </c>
    </row>
    <row r="16" spans="1:10" ht="15" customHeight="1" x14ac:dyDescent="0.2">
      <c r="A16" s="16" t="s">
        <v>20</v>
      </c>
      <c r="B16" s="36">
        <v>17654</v>
      </c>
      <c r="C16" s="7">
        <f t="shared" si="0"/>
        <v>0.75648112439473802</v>
      </c>
      <c r="D16" s="36">
        <v>2540</v>
      </c>
      <c r="E16" s="7">
        <f t="shared" si="1"/>
        <v>0.10884003942237648</v>
      </c>
      <c r="F16" s="36">
        <v>3128</v>
      </c>
      <c r="G16" s="7">
        <f t="shared" si="2"/>
        <v>0.13403608004456444</v>
      </c>
      <c r="H16" s="36">
        <v>15</v>
      </c>
      <c r="I16" s="7">
        <f t="shared" si="3"/>
        <v>6.4275613832112102E-4</v>
      </c>
      <c r="J16" s="9">
        <f t="shared" si="4"/>
        <v>23337</v>
      </c>
    </row>
    <row r="17" spans="1:11" ht="15" customHeight="1" x14ac:dyDescent="0.2">
      <c r="A17" s="16" t="s">
        <v>21</v>
      </c>
      <c r="B17" s="36">
        <v>3046</v>
      </c>
      <c r="C17" s="7">
        <f t="shared" si="0"/>
        <v>0.67270318021201414</v>
      </c>
      <c r="D17" s="36">
        <v>1013</v>
      </c>
      <c r="E17" s="7">
        <f t="shared" si="1"/>
        <v>0.22371908127208481</v>
      </c>
      <c r="F17" s="36">
        <v>467</v>
      </c>
      <c r="G17" s="7">
        <f t="shared" si="2"/>
        <v>0.10313604240282685</v>
      </c>
      <c r="H17" s="36">
        <v>2</v>
      </c>
      <c r="I17" s="7">
        <f t="shared" si="3"/>
        <v>4.4169611307420494E-4</v>
      </c>
      <c r="J17" s="9">
        <f t="shared" si="4"/>
        <v>4528</v>
      </c>
    </row>
    <row r="18" spans="1:11" ht="13.5" customHeight="1" x14ac:dyDescent="0.2">
      <c r="A18" s="16" t="s">
        <v>22</v>
      </c>
      <c r="B18" s="36">
        <v>31632</v>
      </c>
      <c r="C18" s="7">
        <f t="shared" si="0"/>
        <v>0.72434165330890776</v>
      </c>
      <c r="D18" s="36">
        <v>7187</v>
      </c>
      <c r="E18" s="7">
        <f t="shared" si="1"/>
        <v>0.16457522326539958</v>
      </c>
      <c r="F18" s="36">
        <v>4750</v>
      </c>
      <c r="G18" s="7">
        <f t="shared" si="2"/>
        <v>0.10877032287611632</v>
      </c>
      <c r="H18" s="36">
        <v>101</v>
      </c>
      <c r="I18" s="7">
        <f t="shared" si="3"/>
        <v>2.3128005495763682E-3</v>
      </c>
      <c r="J18" s="9">
        <f t="shared" si="4"/>
        <v>43670</v>
      </c>
    </row>
    <row r="19" spans="1:11" ht="13.5" customHeight="1" x14ac:dyDescent="0.2">
      <c r="A19" s="16" t="s">
        <v>23</v>
      </c>
      <c r="B19" s="36">
        <v>10243</v>
      </c>
      <c r="C19" s="7">
        <f t="shared" si="0"/>
        <v>0.54907531492897343</v>
      </c>
      <c r="D19" s="36">
        <v>4814</v>
      </c>
      <c r="E19" s="7">
        <f t="shared" si="1"/>
        <v>0.25805414098097024</v>
      </c>
      <c r="F19" s="36">
        <v>3547</v>
      </c>
      <c r="G19" s="7">
        <f t="shared" si="2"/>
        <v>0.19013669257571697</v>
      </c>
      <c r="H19" s="36">
        <v>51</v>
      </c>
      <c r="I19" s="7">
        <f t="shared" si="3"/>
        <v>2.7338515143393192E-3</v>
      </c>
      <c r="J19" s="9">
        <f t="shared" si="4"/>
        <v>18655</v>
      </c>
    </row>
    <row r="20" spans="1:11" ht="13.5" customHeight="1" x14ac:dyDescent="0.2">
      <c r="A20" s="16" t="s">
        <v>24</v>
      </c>
      <c r="B20" s="36">
        <v>72858</v>
      </c>
      <c r="C20" s="7">
        <f t="shared" si="0"/>
        <v>0.95656854764593124</v>
      </c>
      <c r="D20" s="36">
        <v>2180</v>
      </c>
      <c r="E20" s="7">
        <f t="shared" si="1"/>
        <v>2.8621694719428617E-2</v>
      </c>
      <c r="F20" s="36">
        <v>1034</v>
      </c>
      <c r="G20" s="7">
        <f t="shared" si="2"/>
        <v>1.3575611165086784E-2</v>
      </c>
      <c r="H20" s="36">
        <v>94</v>
      </c>
      <c r="I20" s="7">
        <f t="shared" si="3"/>
        <v>1.2341464695533441E-3</v>
      </c>
      <c r="J20" s="9">
        <f t="shared" si="4"/>
        <v>76166</v>
      </c>
    </row>
    <row r="21" spans="1:11" ht="13.5" customHeight="1" x14ac:dyDescent="0.2">
      <c r="A21" s="16" t="s">
        <v>25</v>
      </c>
      <c r="B21" s="36">
        <v>14277</v>
      </c>
      <c r="C21" s="7">
        <f t="shared" si="0"/>
        <v>0.84745058467382917</v>
      </c>
      <c r="D21" s="36">
        <v>1993</v>
      </c>
      <c r="E21" s="7">
        <f t="shared" si="1"/>
        <v>0.11829999406422509</v>
      </c>
      <c r="F21" s="36">
        <v>544</v>
      </c>
      <c r="G21" s="7">
        <f t="shared" si="2"/>
        <v>3.2290615539858729E-2</v>
      </c>
      <c r="H21" s="36">
        <v>33</v>
      </c>
      <c r="I21" s="7">
        <f t="shared" si="3"/>
        <v>1.9588057220870183E-3</v>
      </c>
      <c r="J21" s="9">
        <f t="shared" si="4"/>
        <v>16847</v>
      </c>
    </row>
    <row r="22" spans="1:11" ht="24" customHeight="1" x14ac:dyDescent="0.2">
      <c r="A22" s="16" t="s">
        <v>26</v>
      </c>
      <c r="B22" s="36">
        <v>13385</v>
      </c>
      <c r="C22" s="7">
        <f t="shared" si="0"/>
        <v>0.79819905778519884</v>
      </c>
      <c r="D22" s="36">
        <v>2590</v>
      </c>
      <c r="E22" s="7">
        <f t="shared" si="1"/>
        <v>0.1544516667660564</v>
      </c>
      <c r="F22" s="36">
        <v>781</v>
      </c>
      <c r="G22" s="7">
        <f t="shared" si="2"/>
        <v>4.6574035422505815E-2</v>
      </c>
      <c r="H22" s="36">
        <v>13</v>
      </c>
      <c r="I22" s="7">
        <f t="shared" si="3"/>
        <v>7.7524002623889318E-4</v>
      </c>
      <c r="J22" s="9">
        <f t="shared" si="4"/>
        <v>16769</v>
      </c>
    </row>
    <row r="23" spans="1:11" ht="13.5" customHeight="1" x14ac:dyDescent="0.2">
      <c r="A23" s="16" t="s">
        <v>27</v>
      </c>
      <c r="B23" s="36">
        <v>6156</v>
      </c>
      <c r="C23" s="7">
        <f t="shared" si="0"/>
        <v>0.68384803377027326</v>
      </c>
      <c r="D23" s="36">
        <v>2058</v>
      </c>
      <c r="E23" s="7">
        <f t="shared" si="1"/>
        <v>0.2286158631415241</v>
      </c>
      <c r="F23" s="36">
        <v>768</v>
      </c>
      <c r="G23" s="7">
        <f t="shared" si="2"/>
        <v>8.5314374583425903E-2</v>
      </c>
      <c r="H23" s="36">
        <v>20</v>
      </c>
      <c r="I23" s="7">
        <f t="shared" si="3"/>
        <v>2.2217285047767162E-3</v>
      </c>
      <c r="J23" s="9">
        <f t="shared" si="4"/>
        <v>9002</v>
      </c>
    </row>
    <row r="24" spans="1:11" ht="15" customHeight="1" x14ac:dyDescent="0.2">
      <c r="A24" s="16" t="s">
        <v>28</v>
      </c>
      <c r="B24" s="36">
        <v>11042</v>
      </c>
      <c r="C24" s="7">
        <f t="shared" si="0"/>
        <v>0.75320600272851301</v>
      </c>
      <c r="D24" s="36">
        <v>2218</v>
      </c>
      <c r="E24" s="7">
        <f t="shared" si="1"/>
        <v>0.15129604365620736</v>
      </c>
      <c r="F24" s="36">
        <v>1364</v>
      </c>
      <c r="G24" s="7">
        <f t="shared" si="2"/>
        <v>9.3042291950886771E-2</v>
      </c>
      <c r="H24" s="36">
        <v>36</v>
      </c>
      <c r="I24" s="7">
        <f t="shared" si="3"/>
        <v>2.4556616643929058E-3</v>
      </c>
      <c r="J24" s="9">
        <f t="shared" si="4"/>
        <v>14660</v>
      </c>
    </row>
    <row r="25" spans="1:11" ht="38.25" x14ac:dyDescent="0.2">
      <c r="A25" s="16" t="s">
        <v>29</v>
      </c>
      <c r="B25" s="36">
        <v>333</v>
      </c>
      <c r="C25" s="7">
        <f t="shared" si="0"/>
        <v>1.3499270309712989E-2</v>
      </c>
      <c r="D25" s="36">
        <v>342</v>
      </c>
      <c r="E25" s="7">
        <f t="shared" si="1"/>
        <v>1.3864115453218745E-2</v>
      </c>
      <c r="F25" s="36">
        <v>23990</v>
      </c>
      <c r="G25" s="7">
        <f t="shared" si="2"/>
        <v>0.97251499918923301</v>
      </c>
      <c r="H25" s="36">
        <v>3</v>
      </c>
      <c r="I25" s="7">
        <f t="shared" si="3"/>
        <v>1.2161504783525215E-4</v>
      </c>
      <c r="J25" s="9">
        <f t="shared" si="4"/>
        <v>24668</v>
      </c>
    </row>
    <row r="26" spans="1:11" ht="15" customHeight="1" x14ac:dyDescent="0.2">
      <c r="A26" s="16" t="s">
        <v>30</v>
      </c>
      <c r="B26" s="36">
        <v>347</v>
      </c>
      <c r="C26" s="7">
        <f t="shared" si="0"/>
        <v>0.63436928702010964</v>
      </c>
      <c r="D26" s="36">
        <v>84</v>
      </c>
      <c r="E26" s="7">
        <f t="shared" si="1"/>
        <v>0.15356489945155394</v>
      </c>
      <c r="F26" s="36">
        <v>77</v>
      </c>
      <c r="G26" s="7">
        <f t="shared" si="2"/>
        <v>0.14076782449725778</v>
      </c>
      <c r="H26" s="36">
        <v>39</v>
      </c>
      <c r="I26" s="7">
        <f t="shared" si="3"/>
        <v>7.1297989031078604E-2</v>
      </c>
      <c r="J26" s="9">
        <f t="shared" si="4"/>
        <v>547</v>
      </c>
    </row>
    <row r="27" spans="1:11" ht="15" customHeight="1" thickBot="1" x14ac:dyDescent="0.25">
      <c r="A27" s="16" t="s">
        <v>31</v>
      </c>
      <c r="B27" s="37">
        <v>123</v>
      </c>
      <c r="C27" s="7">
        <f t="shared" si="0"/>
        <v>7.7897403419886005E-2</v>
      </c>
      <c r="D27" s="37">
        <v>717</v>
      </c>
      <c r="E27" s="7">
        <f t="shared" si="1"/>
        <v>0.45408486383787205</v>
      </c>
      <c r="F27" s="37">
        <v>737</v>
      </c>
      <c r="G27" s="7">
        <f t="shared" si="2"/>
        <v>0.4667511082963901</v>
      </c>
      <c r="H27" s="37">
        <v>2</v>
      </c>
      <c r="I27" s="7">
        <v>0</v>
      </c>
      <c r="J27" s="9">
        <f t="shared" si="4"/>
        <v>1579</v>
      </c>
    </row>
    <row r="28" spans="1:11" ht="12.75" customHeight="1" thickBot="1" x14ac:dyDescent="0.25">
      <c r="A28" s="17" t="s">
        <v>1</v>
      </c>
      <c r="B28" s="35">
        <f>SUM(B5:B27)</f>
        <v>352304</v>
      </c>
      <c r="C28" s="33">
        <f t="shared" si="0"/>
        <v>0.65653762795629589</v>
      </c>
      <c r="D28" s="35">
        <f>SUM(D5:D27)</f>
        <v>91720</v>
      </c>
      <c r="E28" s="33">
        <f t="shared" si="1"/>
        <v>0.17092519879465309</v>
      </c>
      <c r="F28" s="35">
        <f>SUM(F5:F27)</f>
        <v>89978</v>
      </c>
      <c r="G28" s="33">
        <f t="shared" si="2"/>
        <v>0.16767888723446681</v>
      </c>
      <c r="H28" s="35">
        <f>SUM(H5:H27)</f>
        <v>2607</v>
      </c>
      <c r="I28" s="33">
        <f t="shared" si="3"/>
        <v>4.8582860145841757E-3</v>
      </c>
      <c r="J28" s="34">
        <f>SUM(J5:J27)</f>
        <v>536609</v>
      </c>
    </row>
    <row r="29" spans="1:11" x14ac:dyDescent="0.2">
      <c r="A29" s="3"/>
      <c r="B29" s="4"/>
      <c r="C29" s="4"/>
      <c r="D29" s="4"/>
      <c r="E29" s="4"/>
      <c r="F29" s="4"/>
      <c r="G29" s="4"/>
      <c r="H29" s="4"/>
      <c r="I29" s="4"/>
      <c r="J29" s="4"/>
    </row>
    <row r="30" spans="1:11" ht="14.25" x14ac:dyDescent="0.2">
      <c r="A30" s="41" t="s">
        <v>33</v>
      </c>
      <c r="B30" s="41"/>
      <c r="C30" s="23"/>
      <c r="D30" s="23"/>
      <c r="E30" s="21"/>
      <c r="F30" s="21"/>
      <c r="G30" s="21"/>
      <c r="H30" s="21"/>
      <c r="I30" s="21"/>
      <c r="J30" s="21"/>
      <c r="K30" s="21"/>
    </row>
    <row r="31" spans="1:11" ht="27" customHeight="1" x14ac:dyDescent="0.2">
      <c r="A31" s="41" t="s">
        <v>34</v>
      </c>
      <c r="B31" s="41"/>
      <c r="C31" s="42"/>
      <c r="D31" s="42"/>
      <c r="E31" s="42"/>
      <c r="F31" s="42"/>
      <c r="G31" s="42"/>
      <c r="H31" s="42"/>
      <c r="I31" s="42"/>
      <c r="J31" s="42"/>
      <c r="K31" s="21"/>
    </row>
    <row r="32" spans="1:11" s="40" customFormat="1" ht="13.5" x14ac:dyDescent="0.2">
      <c r="A32" s="55" t="s">
        <v>48</v>
      </c>
      <c r="B32" s="55"/>
      <c r="C32" s="55"/>
      <c r="D32" s="56"/>
      <c r="E32" s="56"/>
      <c r="F32" s="56"/>
      <c r="G32" s="56"/>
      <c r="H32" s="56"/>
      <c r="I32" s="56"/>
      <c r="J32" s="56"/>
    </row>
    <row r="33" spans="1:10" ht="18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2">
      <c r="A34" s="18" t="s">
        <v>6</v>
      </c>
      <c r="B34" s="11"/>
      <c r="C34" s="11"/>
      <c r="D34" s="11"/>
      <c r="E34" s="11"/>
      <c r="F34" s="11"/>
      <c r="G34" s="11"/>
      <c r="H34" s="11"/>
      <c r="I34" s="11"/>
      <c r="J34" s="12"/>
    </row>
    <row r="35" spans="1:10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2"/>
    </row>
    <row r="36" spans="1:10" x14ac:dyDescent="0.2">
      <c r="A36" s="11" t="s">
        <v>43</v>
      </c>
      <c r="B36" s="11"/>
      <c r="C36" s="11"/>
      <c r="D36" s="11"/>
      <c r="E36" s="11"/>
      <c r="F36" s="11"/>
      <c r="G36" s="11"/>
      <c r="H36" s="19" t="s">
        <v>7</v>
      </c>
      <c r="I36" s="19"/>
      <c r="J36" s="12"/>
    </row>
    <row r="37" spans="1:10" x14ac:dyDescent="0.2">
      <c r="A37" s="22">
        <v>45050</v>
      </c>
      <c r="B37" s="11"/>
      <c r="C37" s="11"/>
      <c r="D37" s="11"/>
      <c r="E37" s="11"/>
      <c r="F37" s="11"/>
      <c r="G37" s="11"/>
      <c r="H37" s="20" t="s">
        <v>8</v>
      </c>
      <c r="I37" s="20"/>
      <c r="J37" s="12"/>
    </row>
  </sheetData>
  <mergeCells count="10">
    <mergeCell ref="A31:J31"/>
    <mergeCell ref="A32:J32"/>
    <mergeCell ref="A30:B30"/>
    <mergeCell ref="A1:J1"/>
    <mergeCell ref="A2:A4"/>
    <mergeCell ref="B2:J2"/>
    <mergeCell ref="B3:C3"/>
    <mergeCell ref="D3:E3"/>
    <mergeCell ref="F3:G3"/>
    <mergeCell ref="H3:I3"/>
  </mergeCells>
  <pageMargins left="0" right="0" top="0" bottom="0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tabSelected="1" zoomScale="90" zoomScaleNormal="90" workbookViewId="0">
      <selection activeCell="A32" sqref="A32:J32"/>
    </sheetView>
  </sheetViews>
  <sheetFormatPr defaultRowHeight="12.75" x14ac:dyDescent="0.2"/>
  <cols>
    <col min="1" max="1" width="57" customWidth="1"/>
    <col min="2" max="2" width="11.28515625" customWidth="1"/>
    <col min="3" max="3" width="12" customWidth="1"/>
    <col min="4" max="4" width="11" customWidth="1"/>
    <col min="5" max="5" width="12.5703125" customWidth="1"/>
    <col min="6" max="6" width="11.42578125" customWidth="1"/>
    <col min="7" max="7" width="12.140625" customWidth="1"/>
    <col min="8" max="8" width="11.28515625" customWidth="1"/>
    <col min="9" max="9" width="11.85546875" customWidth="1"/>
    <col min="10" max="10" width="13" customWidth="1"/>
  </cols>
  <sheetData>
    <row r="1" spans="1:10" ht="22.5" customHeight="1" thickBot="1" x14ac:dyDescent="0.25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4" customHeight="1" x14ac:dyDescent="0.2">
      <c r="A2" s="51" t="s">
        <v>0</v>
      </c>
      <c r="B2" s="47" t="s">
        <v>32</v>
      </c>
      <c r="C2" s="47"/>
      <c r="D2" s="47"/>
      <c r="E2" s="47"/>
      <c r="F2" s="47"/>
      <c r="G2" s="47"/>
      <c r="H2" s="47"/>
      <c r="I2" s="47"/>
      <c r="J2" s="48"/>
    </row>
    <row r="3" spans="1:10" ht="13.5" customHeight="1" x14ac:dyDescent="0.2">
      <c r="A3" s="52"/>
      <c r="B3" s="49" t="s">
        <v>2</v>
      </c>
      <c r="C3" s="49"/>
      <c r="D3" s="50" t="s">
        <v>35</v>
      </c>
      <c r="E3" s="50"/>
      <c r="F3" s="50" t="s">
        <v>36</v>
      </c>
      <c r="G3" s="50"/>
      <c r="H3" s="49" t="s">
        <v>3</v>
      </c>
      <c r="I3" s="49"/>
      <c r="J3" s="2" t="s">
        <v>37</v>
      </c>
    </row>
    <row r="4" spans="1:10" ht="28.5" customHeight="1" thickBot="1" x14ac:dyDescent="0.25">
      <c r="A4" s="53"/>
      <c r="B4" s="26" t="s">
        <v>4</v>
      </c>
      <c r="C4" s="26" t="s">
        <v>5</v>
      </c>
      <c r="D4" s="26" t="s">
        <v>4</v>
      </c>
      <c r="E4" s="26" t="s">
        <v>5</v>
      </c>
      <c r="F4" s="26" t="s">
        <v>4</v>
      </c>
      <c r="G4" s="26" t="s">
        <v>5</v>
      </c>
      <c r="H4" s="26" t="s">
        <v>4</v>
      </c>
      <c r="I4" s="26" t="s">
        <v>5</v>
      </c>
      <c r="J4" s="24" t="s">
        <v>4</v>
      </c>
    </row>
    <row r="5" spans="1:10" ht="15" customHeight="1" x14ac:dyDescent="0.2">
      <c r="A5" s="25" t="s">
        <v>10</v>
      </c>
      <c r="B5" s="8">
        <v>4941</v>
      </c>
      <c r="C5" s="7">
        <f>B5/J5</f>
        <v>0.46238068500842222</v>
      </c>
      <c r="D5" s="8">
        <v>666</v>
      </c>
      <c r="E5" s="7">
        <f>D5/J5</f>
        <v>6.2324536777091523E-2</v>
      </c>
      <c r="F5" s="8">
        <v>5064</v>
      </c>
      <c r="G5" s="7">
        <f>F5/J5</f>
        <v>0.47389107243121842</v>
      </c>
      <c r="H5" s="8">
        <v>15</v>
      </c>
      <c r="I5" s="7">
        <f>H5/J5</f>
        <v>1.403705783267827E-3</v>
      </c>
      <c r="J5" s="9">
        <f>B5+D5+F5+H5</f>
        <v>10686</v>
      </c>
    </row>
    <row r="6" spans="1:10" ht="15" customHeight="1" x14ac:dyDescent="0.2">
      <c r="A6" s="16" t="s">
        <v>9</v>
      </c>
      <c r="B6" s="8">
        <v>543</v>
      </c>
      <c r="C6" s="7">
        <f t="shared" ref="C6:C28" si="0">B6/J6</f>
        <v>0.72593582887700536</v>
      </c>
      <c r="D6" s="8">
        <v>94</v>
      </c>
      <c r="E6" s="7">
        <f t="shared" ref="E6:E28" si="1">D6/J6</f>
        <v>0.12566844919786097</v>
      </c>
      <c r="F6" s="8">
        <v>94</v>
      </c>
      <c r="G6" s="7">
        <f t="shared" ref="G6:G28" si="2">F6/J6</f>
        <v>0.12566844919786097</v>
      </c>
      <c r="H6" s="8">
        <v>17</v>
      </c>
      <c r="I6" s="7">
        <f t="shared" ref="I6:I28" si="3">H6/J6</f>
        <v>2.2727272727272728E-2</v>
      </c>
      <c r="J6" s="9">
        <f t="shared" ref="J6:J27" si="4">B6+D6+F6+H6</f>
        <v>748</v>
      </c>
    </row>
    <row r="7" spans="1:10" ht="15" customHeight="1" x14ac:dyDescent="0.2">
      <c r="A7" s="16" t="s">
        <v>11</v>
      </c>
      <c r="B7" s="8">
        <v>23683</v>
      </c>
      <c r="C7" s="7">
        <f t="shared" si="0"/>
        <v>0.65086431967460912</v>
      </c>
      <c r="D7" s="8">
        <v>7752</v>
      </c>
      <c r="E7" s="7">
        <f t="shared" si="1"/>
        <v>0.21304311979553137</v>
      </c>
      <c r="F7" s="8">
        <v>4727</v>
      </c>
      <c r="G7" s="7">
        <f t="shared" si="2"/>
        <v>0.12990903344601093</v>
      </c>
      <c r="H7" s="8">
        <v>225</v>
      </c>
      <c r="I7" s="7">
        <f t="shared" si="3"/>
        <v>6.1835270838486271E-3</v>
      </c>
      <c r="J7" s="9">
        <f t="shared" si="4"/>
        <v>36387</v>
      </c>
    </row>
    <row r="8" spans="1:10" x14ac:dyDescent="0.2">
      <c r="A8" s="16" t="s">
        <v>12</v>
      </c>
      <c r="B8" s="8">
        <v>2366</v>
      </c>
      <c r="C8" s="7">
        <f t="shared" si="0"/>
        <v>0.96061713357693868</v>
      </c>
      <c r="D8" s="8">
        <v>81</v>
      </c>
      <c r="E8" s="7">
        <f t="shared" si="1"/>
        <v>3.2886723507917173E-2</v>
      </c>
      <c r="F8" s="8">
        <v>16</v>
      </c>
      <c r="G8" s="7">
        <f t="shared" si="2"/>
        <v>6.4961429151441331E-3</v>
      </c>
      <c r="H8" s="8">
        <v>0</v>
      </c>
      <c r="I8" s="7">
        <f t="shared" si="3"/>
        <v>0</v>
      </c>
      <c r="J8" s="9">
        <f t="shared" si="4"/>
        <v>2463</v>
      </c>
    </row>
    <row r="9" spans="1:10" ht="25.5" x14ac:dyDescent="0.2">
      <c r="A9" s="16" t="s">
        <v>13</v>
      </c>
      <c r="B9" s="8">
        <v>1373</v>
      </c>
      <c r="C9" s="7">
        <f t="shared" si="0"/>
        <v>0.68172790466732869</v>
      </c>
      <c r="D9" s="8">
        <v>261</v>
      </c>
      <c r="E9" s="7">
        <f t="shared" si="1"/>
        <v>0.12959285004965243</v>
      </c>
      <c r="F9" s="8">
        <v>380</v>
      </c>
      <c r="G9" s="7">
        <f t="shared" si="2"/>
        <v>0.18867924528301888</v>
      </c>
      <c r="H9" s="8">
        <v>0</v>
      </c>
      <c r="I9" s="7">
        <f t="shared" si="3"/>
        <v>0</v>
      </c>
      <c r="J9" s="9">
        <f t="shared" si="4"/>
        <v>2014</v>
      </c>
    </row>
    <row r="10" spans="1:10" ht="15" customHeight="1" x14ac:dyDescent="0.2">
      <c r="A10" s="16" t="s">
        <v>14</v>
      </c>
      <c r="B10" s="8">
        <v>22679</v>
      </c>
      <c r="C10" s="7">
        <f t="shared" si="0"/>
        <v>0.54051670718337386</v>
      </c>
      <c r="D10" s="8">
        <v>10000</v>
      </c>
      <c r="E10" s="7">
        <f t="shared" si="1"/>
        <v>0.238333571666905</v>
      </c>
      <c r="F10" s="8">
        <v>8273</v>
      </c>
      <c r="G10" s="7">
        <f t="shared" si="2"/>
        <v>0.19717336384003051</v>
      </c>
      <c r="H10" s="8">
        <v>1006</v>
      </c>
      <c r="I10" s="7">
        <f t="shared" si="3"/>
        <v>2.3976357309690641E-2</v>
      </c>
      <c r="J10" s="9">
        <f t="shared" si="4"/>
        <v>41958</v>
      </c>
    </row>
    <row r="11" spans="1:10" ht="25.5" customHeight="1" x14ac:dyDescent="0.2">
      <c r="A11" s="16" t="s">
        <v>15</v>
      </c>
      <c r="B11" s="8">
        <v>56301</v>
      </c>
      <c r="C11" s="7">
        <f t="shared" si="0"/>
        <v>0.71406285670801306</v>
      </c>
      <c r="D11" s="8">
        <v>14498</v>
      </c>
      <c r="E11" s="7">
        <f t="shared" si="1"/>
        <v>0.18387743195596479</v>
      </c>
      <c r="F11" s="8">
        <v>7832</v>
      </c>
      <c r="G11" s="7">
        <f t="shared" si="2"/>
        <v>9.9332876747076582E-2</v>
      </c>
      <c r="H11" s="8">
        <v>215</v>
      </c>
      <c r="I11" s="7">
        <f t="shared" si="3"/>
        <v>2.7268345889455395E-3</v>
      </c>
      <c r="J11" s="9">
        <f t="shared" si="4"/>
        <v>78846</v>
      </c>
    </row>
    <row r="12" spans="1:10" ht="15" customHeight="1" x14ac:dyDescent="0.2">
      <c r="A12" s="16" t="s">
        <v>16</v>
      </c>
      <c r="B12" s="8">
        <v>13055</v>
      </c>
      <c r="C12" s="7">
        <f t="shared" si="0"/>
        <v>0.60879500093266181</v>
      </c>
      <c r="D12" s="8">
        <v>4399</v>
      </c>
      <c r="E12" s="7">
        <f t="shared" si="1"/>
        <v>0.20513896661070696</v>
      </c>
      <c r="F12" s="8">
        <v>3961</v>
      </c>
      <c r="G12" s="7">
        <f t="shared" si="2"/>
        <v>0.18471367282223466</v>
      </c>
      <c r="H12" s="8">
        <v>29</v>
      </c>
      <c r="I12" s="7">
        <f t="shared" si="3"/>
        <v>1.3523596343965679E-3</v>
      </c>
      <c r="J12" s="9">
        <f t="shared" si="4"/>
        <v>21444</v>
      </c>
    </row>
    <row r="13" spans="1:10" ht="15" customHeight="1" x14ac:dyDescent="0.2">
      <c r="A13" s="16" t="s">
        <v>17</v>
      </c>
      <c r="B13" s="8">
        <v>11075</v>
      </c>
      <c r="C13" s="7">
        <f t="shared" si="0"/>
        <v>0.42204946457833165</v>
      </c>
      <c r="D13" s="8">
        <v>10039</v>
      </c>
      <c r="E13" s="7">
        <f t="shared" si="1"/>
        <v>0.38256926184215539</v>
      </c>
      <c r="F13" s="8">
        <v>4714</v>
      </c>
      <c r="G13" s="7">
        <f t="shared" si="2"/>
        <v>0.17964254411036165</v>
      </c>
      <c r="H13" s="8">
        <v>413</v>
      </c>
      <c r="I13" s="7">
        <f t="shared" si="3"/>
        <v>1.5738729469151329E-2</v>
      </c>
      <c r="J13" s="9">
        <f t="shared" si="4"/>
        <v>26241</v>
      </c>
    </row>
    <row r="14" spans="1:10" ht="15" customHeight="1" x14ac:dyDescent="0.2">
      <c r="A14" s="16" t="s">
        <v>18</v>
      </c>
      <c r="B14" s="8">
        <v>18241</v>
      </c>
      <c r="C14" s="7">
        <f t="shared" si="0"/>
        <v>0.47661475752508359</v>
      </c>
      <c r="D14" s="8">
        <v>10321</v>
      </c>
      <c r="E14" s="7">
        <f t="shared" si="1"/>
        <v>0.26967495819397991</v>
      </c>
      <c r="F14" s="8">
        <v>9540</v>
      </c>
      <c r="G14" s="7">
        <f t="shared" si="2"/>
        <v>0.24926839464882944</v>
      </c>
      <c r="H14" s="8">
        <v>170</v>
      </c>
      <c r="I14" s="7">
        <f t="shared" si="3"/>
        <v>4.4418896321070231E-3</v>
      </c>
      <c r="J14" s="9">
        <f t="shared" si="4"/>
        <v>38272</v>
      </c>
    </row>
    <row r="15" spans="1:10" ht="15" customHeight="1" x14ac:dyDescent="0.2">
      <c r="A15" s="16" t="s">
        <v>19</v>
      </c>
      <c r="B15" s="8">
        <v>13469</v>
      </c>
      <c r="C15" s="7">
        <f t="shared" si="0"/>
        <v>0.54605529879185921</v>
      </c>
      <c r="D15" s="8">
        <v>3784</v>
      </c>
      <c r="E15" s="7">
        <f t="shared" si="1"/>
        <v>0.15340955160950295</v>
      </c>
      <c r="F15" s="8">
        <v>7345</v>
      </c>
      <c r="G15" s="7">
        <f t="shared" si="2"/>
        <v>0.29777831833292789</v>
      </c>
      <c r="H15" s="8">
        <v>68</v>
      </c>
      <c r="I15" s="7">
        <f t="shared" si="3"/>
        <v>2.7568312657098842E-3</v>
      </c>
      <c r="J15" s="9">
        <f t="shared" si="4"/>
        <v>24666</v>
      </c>
    </row>
    <row r="16" spans="1:10" ht="15" customHeight="1" x14ac:dyDescent="0.2">
      <c r="A16" s="16" t="s">
        <v>20</v>
      </c>
      <c r="B16" s="8">
        <v>17197</v>
      </c>
      <c r="C16" s="7">
        <f t="shared" si="0"/>
        <v>0.73778368870393407</v>
      </c>
      <c r="D16" s="8">
        <v>2561</v>
      </c>
      <c r="E16" s="7">
        <f t="shared" si="1"/>
        <v>0.10987172336865589</v>
      </c>
      <c r="F16" s="8">
        <v>3535</v>
      </c>
      <c r="G16" s="7">
        <f t="shared" si="2"/>
        <v>0.15165815779312711</v>
      </c>
      <c r="H16" s="8">
        <v>16</v>
      </c>
      <c r="I16" s="7">
        <f t="shared" si="3"/>
        <v>6.8643013428289505E-4</v>
      </c>
      <c r="J16" s="9">
        <f t="shared" si="4"/>
        <v>23309</v>
      </c>
    </row>
    <row r="17" spans="1:10" ht="15" customHeight="1" x14ac:dyDescent="0.2">
      <c r="A17" s="16" t="s">
        <v>21</v>
      </c>
      <c r="B17" s="8">
        <v>3104</v>
      </c>
      <c r="C17" s="7">
        <f t="shared" si="0"/>
        <v>0.67128027681660896</v>
      </c>
      <c r="D17" s="8">
        <v>1022</v>
      </c>
      <c r="E17" s="7">
        <f t="shared" si="1"/>
        <v>0.22102076124567474</v>
      </c>
      <c r="F17" s="8">
        <v>496</v>
      </c>
      <c r="G17" s="7">
        <f t="shared" si="2"/>
        <v>0.10726643598615918</v>
      </c>
      <c r="H17" s="8">
        <v>2</v>
      </c>
      <c r="I17" s="7">
        <f t="shared" si="3"/>
        <v>4.3252595155709344E-4</v>
      </c>
      <c r="J17" s="9">
        <f t="shared" si="4"/>
        <v>4624</v>
      </c>
    </row>
    <row r="18" spans="1:10" ht="15" customHeight="1" x14ac:dyDescent="0.2">
      <c r="A18" s="16" t="s">
        <v>22</v>
      </c>
      <c r="B18" s="8">
        <v>31762</v>
      </c>
      <c r="C18" s="7">
        <f t="shared" si="0"/>
        <v>0.71828851851014275</v>
      </c>
      <c r="D18" s="8">
        <v>7206</v>
      </c>
      <c r="E18" s="7">
        <f t="shared" si="1"/>
        <v>0.16296162283181437</v>
      </c>
      <c r="F18" s="8">
        <v>5138</v>
      </c>
      <c r="G18" s="7">
        <f t="shared" si="2"/>
        <v>0.1161943960740858</v>
      </c>
      <c r="H18" s="8">
        <v>113</v>
      </c>
      <c r="I18" s="7">
        <f t="shared" si="3"/>
        <v>2.5554625839571223E-3</v>
      </c>
      <c r="J18" s="9">
        <f t="shared" si="4"/>
        <v>44219</v>
      </c>
    </row>
    <row r="19" spans="1:10" ht="15" customHeight="1" x14ac:dyDescent="0.2">
      <c r="A19" s="16" t="s">
        <v>23</v>
      </c>
      <c r="B19" s="8">
        <v>10156</v>
      </c>
      <c r="C19" s="7">
        <f t="shared" si="0"/>
        <v>0.53849416755037116</v>
      </c>
      <c r="D19" s="8">
        <v>4793</v>
      </c>
      <c r="E19" s="7">
        <f t="shared" si="1"/>
        <v>0.254135737009544</v>
      </c>
      <c r="F19" s="8">
        <v>3863</v>
      </c>
      <c r="G19" s="7">
        <f t="shared" si="2"/>
        <v>0.20482502651113468</v>
      </c>
      <c r="H19" s="8">
        <v>48</v>
      </c>
      <c r="I19" s="7">
        <f t="shared" si="3"/>
        <v>2.5450689289501591E-3</v>
      </c>
      <c r="J19" s="9">
        <f t="shared" si="4"/>
        <v>18860</v>
      </c>
    </row>
    <row r="20" spans="1:10" ht="15" customHeight="1" x14ac:dyDescent="0.2">
      <c r="A20" s="16" t="s">
        <v>24</v>
      </c>
      <c r="B20" s="8">
        <v>73836</v>
      </c>
      <c r="C20" s="7">
        <f t="shared" si="0"/>
        <v>0.95609048648788642</v>
      </c>
      <c r="D20" s="8">
        <v>2249</v>
      </c>
      <c r="E20" s="7">
        <f t="shared" si="1"/>
        <v>2.9121939218149092E-2</v>
      </c>
      <c r="F20" s="8">
        <v>1050</v>
      </c>
      <c r="G20" s="7">
        <f t="shared" si="2"/>
        <v>1.3596281093399977E-2</v>
      </c>
      <c r="H20" s="8">
        <v>92</v>
      </c>
      <c r="I20" s="7">
        <f t="shared" si="3"/>
        <v>1.1912932005645695E-3</v>
      </c>
      <c r="J20" s="9">
        <f t="shared" si="4"/>
        <v>77227</v>
      </c>
    </row>
    <row r="21" spans="1:10" ht="15" customHeight="1" x14ac:dyDescent="0.2">
      <c r="A21" s="16" t="s">
        <v>25</v>
      </c>
      <c r="B21" s="8">
        <v>18984</v>
      </c>
      <c r="C21" s="7">
        <f t="shared" si="0"/>
        <v>0.85202639019792648</v>
      </c>
      <c r="D21" s="8">
        <v>2467</v>
      </c>
      <c r="E21" s="7">
        <f t="shared" si="1"/>
        <v>0.11072213993985908</v>
      </c>
      <c r="F21" s="8">
        <v>778</v>
      </c>
      <c r="G21" s="7">
        <f t="shared" si="2"/>
        <v>3.4917642834702216E-2</v>
      </c>
      <c r="H21" s="8">
        <v>52</v>
      </c>
      <c r="I21" s="7">
        <f t="shared" si="3"/>
        <v>2.33382702751223E-3</v>
      </c>
      <c r="J21" s="9">
        <f t="shared" si="4"/>
        <v>22281</v>
      </c>
    </row>
    <row r="22" spans="1:10" ht="15.75" customHeight="1" x14ac:dyDescent="0.2">
      <c r="A22" s="16" t="s">
        <v>26</v>
      </c>
      <c r="B22" s="8">
        <v>13609</v>
      </c>
      <c r="C22" s="7">
        <f t="shared" si="0"/>
        <v>0.79584795321637425</v>
      </c>
      <c r="D22" s="8">
        <v>2658</v>
      </c>
      <c r="E22" s="7">
        <f t="shared" si="1"/>
        <v>0.15543859649122807</v>
      </c>
      <c r="F22" s="8">
        <v>820</v>
      </c>
      <c r="G22" s="7">
        <f t="shared" si="2"/>
        <v>4.7953216374269005E-2</v>
      </c>
      <c r="H22" s="8">
        <v>13</v>
      </c>
      <c r="I22" s="7">
        <f t="shared" si="3"/>
        <v>7.6023391812865494E-4</v>
      </c>
      <c r="J22" s="9">
        <f t="shared" si="4"/>
        <v>17100</v>
      </c>
    </row>
    <row r="23" spans="1:10" ht="15" customHeight="1" x14ac:dyDescent="0.2">
      <c r="A23" s="16" t="s">
        <v>27</v>
      </c>
      <c r="B23" s="8">
        <v>6502</v>
      </c>
      <c r="C23" s="7">
        <f t="shared" si="0"/>
        <v>0.67567286708926533</v>
      </c>
      <c r="D23" s="8">
        <v>2184</v>
      </c>
      <c r="E23" s="7">
        <f t="shared" si="1"/>
        <v>0.2269562506494856</v>
      </c>
      <c r="F23" s="8">
        <v>916</v>
      </c>
      <c r="G23" s="7">
        <f t="shared" si="2"/>
        <v>9.518861062038865E-2</v>
      </c>
      <c r="H23" s="8">
        <v>21</v>
      </c>
      <c r="I23" s="7">
        <f t="shared" si="3"/>
        <v>2.1822716408604385E-3</v>
      </c>
      <c r="J23" s="9">
        <f t="shared" si="4"/>
        <v>9623</v>
      </c>
    </row>
    <row r="24" spans="1:10" ht="15" customHeight="1" x14ac:dyDescent="0.2">
      <c r="A24" s="16" t="s">
        <v>28</v>
      </c>
      <c r="B24" s="8">
        <v>11204</v>
      </c>
      <c r="C24" s="7">
        <f t="shared" si="0"/>
        <v>0.75053590568060025</v>
      </c>
      <c r="D24" s="8">
        <v>2275</v>
      </c>
      <c r="E24" s="7">
        <f t="shared" si="1"/>
        <v>0.15239817792068597</v>
      </c>
      <c r="F24" s="8">
        <v>1414</v>
      </c>
      <c r="G24" s="7">
        <f t="shared" si="2"/>
        <v>9.472132904608789E-2</v>
      </c>
      <c r="H24" s="8">
        <v>35</v>
      </c>
      <c r="I24" s="7">
        <f t="shared" si="3"/>
        <v>2.344587352625938E-3</v>
      </c>
      <c r="J24" s="9">
        <f t="shared" si="4"/>
        <v>14928</v>
      </c>
    </row>
    <row r="25" spans="1:10" ht="25.5" x14ac:dyDescent="0.2">
      <c r="A25" s="16" t="s">
        <v>29</v>
      </c>
      <c r="B25" s="8">
        <v>327</v>
      </c>
      <c r="C25" s="7">
        <f t="shared" si="0"/>
        <v>1.3045559722333041E-2</v>
      </c>
      <c r="D25" s="8">
        <v>340</v>
      </c>
      <c r="E25" s="7">
        <f t="shared" si="1"/>
        <v>1.3564190536982367E-2</v>
      </c>
      <c r="F25" s="8">
        <v>24396</v>
      </c>
      <c r="G25" s="7">
        <f t="shared" si="2"/>
        <v>0.9732705657065347</v>
      </c>
      <c r="H25" s="8">
        <v>3</v>
      </c>
      <c r="I25" s="7">
        <f t="shared" si="3"/>
        <v>1.1968403414984441E-4</v>
      </c>
      <c r="J25" s="9">
        <f t="shared" si="4"/>
        <v>25066</v>
      </c>
    </row>
    <row r="26" spans="1:10" ht="15" customHeight="1" x14ac:dyDescent="0.2">
      <c r="A26" s="16" t="s">
        <v>30</v>
      </c>
      <c r="B26" s="8">
        <v>342</v>
      </c>
      <c r="C26" s="7">
        <f t="shared" si="0"/>
        <v>0.62637362637362637</v>
      </c>
      <c r="D26" s="8">
        <v>87</v>
      </c>
      <c r="E26" s="7">
        <f t="shared" si="1"/>
        <v>0.15934065934065933</v>
      </c>
      <c r="F26" s="8">
        <v>79</v>
      </c>
      <c r="G26" s="7">
        <f t="shared" si="2"/>
        <v>0.1446886446886447</v>
      </c>
      <c r="H26" s="8">
        <v>38</v>
      </c>
      <c r="I26" s="7">
        <f t="shared" si="3"/>
        <v>6.95970695970696E-2</v>
      </c>
      <c r="J26" s="9">
        <f t="shared" si="4"/>
        <v>546</v>
      </c>
    </row>
    <row r="27" spans="1:10" ht="15" customHeight="1" thickBot="1" x14ac:dyDescent="0.25">
      <c r="A27" s="16" t="s">
        <v>31</v>
      </c>
      <c r="B27" s="13">
        <v>120</v>
      </c>
      <c r="C27" s="10">
        <f t="shared" si="0"/>
        <v>7.5566750629722929E-2</v>
      </c>
      <c r="D27" s="13">
        <v>715</v>
      </c>
      <c r="E27" s="10">
        <f t="shared" si="1"/>
        <v>0.45025188916876574</v>
      </c>
      <c r="F27" s="13">
        <v>751</v>
      </c>
      <c r="G27" s="10">
        <f t="shared" si="2"/>
        <v>0.4729219143576826</v>
      </c>
      <c r="H27" s="13">
        <v>2</v>
      </c>
      <c r="I27" s="10">
        <f t="shared" si="3"/>
        <v>1.2594458438287153E-3</v>
      </c>
      <c r="J27" s="9">
        <f t="shared" si="4"/>
        <v>1588</v>
      </c>
    </row>
    <row r="28" spans="1:10" ht="18.75" customHeight="1" thickBot="1" x14ac:dyDescent="0.25">
      <c r="A28" s="17" t="s">
        <v>1</v>
      </c>
      <c r="B28" s="14">
        <f>SUM(B5:B27)</f>
        <v>354869</v>
      </c>
      <c r="C28" s="32">
        <f t="shared" si="0"/>
        <v>0.65341854847025205</v>
      </c>
      <c r="D28" s="14">
        <f t="shared" ref="D28:J28" si="5">SUM(D5:D27)</f>
        <v>90452</v>
      </c>
      <c r="E28" s="32">
        <f t="shared" si="1"/>
        <v>0.16654882378069438</v>
      </c>
      <c r="F28" s="14">
        <f t="shared" si="5"/>
        <v>95182</v>
      </c>
      <c r="G28" s="32">
        <f t="shared" si="2"/>
        <v>0.17525814957208302</v>
      </c>
      <c r="H28" s="14">
        <f t="shared" si="5"/>
        <v>2593</v>
      </c>
      <c r="I28" s="32">
        <f t="shared" si="3"/>
        <v>4.7744781769705541E-3</v>
      </c>
      <c r="J28" s="14">
        <f t="shared" si="5"/>
        <v>543096</v>
      </c>
    </row>
    <row r="29" spans="1:10" ht="14.25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</row>
    <row r="30" spans="1:10" ht="14.25" x14ac:dyDescent="0.2">
      <c r="A30" s="41" t="s">
        <v>33</v>
      </c>
      <c r="B30" s="41"/>
      <c r="C30" s="23"/>
      <c r="D30" s="23"/>
      <c r="E30" s="23"/>
      <c r="F30" s="23"/>
      <c r="G30" s="23"/>
      <c r="H30" s="15"/>
      <c r="I30" s="15"/>
      <c r="J30" s="15"/>
    </row>
    <row r="31" spans="1:10" ht="14.25" x14ac:dyDescent="0.2">
      <c r="A31" s="41" t="s">
        <v>34</v>
      </c>
      <c r="B31" s="41"/>
      <c r="C31" s="42"/>
      <c r="D31" s="42"/>
      <c r="E31" s="42"/>
      <c r="F31" s="42"/>
      <c r="G31" s="42"/>
      <c r="H31" s="42"/>
      <c r="I31" s="42"/>
      <c r="J31" s="42"/>
    </row>
    <row r="32" spans="1:10" s="40" customFormat="1" ht="13.5" x14ac:dyDescent="0.2">
      <c r="A32" s="58" t="s">
        <v>49</v>
      </c>
      <c r="B32" s="58"/>
      <c r="C32" s="58"/>
      <c r="D32" s="59"/>
      <c r="E32" s="59"/>
      <c r="F32" s="59"/>
      <c r="G32" s="59"/>
      <c r="H32" s="59"/>
      <c r="I32" s="59"/>
      <c r="J32" s="59"/>
    </row>
    <row r="33" spans="1:10" ht="13.5" customHeight="1" x14ac:dyDescent="0.2">
      <c r="A33" s="15"/>
      <c r="B33" s="11"/>
      <c r="C33" s="11"/>
      <c r="D33" s="11"/>
      <c r="E33" s="11"/>
      <c r="F33" s="11"/>
      <c r="G33" s="11"/>
      <c r="H33" s="11"/>
      <c r="I33" s="11"/>
      <c r="J33" s="12"/>
    </row>
    <row r="34" spans="1:10" x14ac:dyDescent="0.2">
      <c r="A34" s="18" t="s">
        <v>6</v>
      </c>
      <c r="B34" s="11"/>
      <c r="C34" s="11"/>
      <c r="D34" s="11"/>
      <c r="E34" s="11"/>
      <c r="F34" s="11"/>
      <c r="G34" s="19" t="s">
        <v>7</v>
      </c>
      <c r="H34" s="19"/>
      <c r="I34" s="12"/>
      <c r="J34" s="12"/>
    </row>
    <row r="35" spans="1:10" x14ac:dyDescent="0.2">
      <c r="A35" s="11"/>
      <c r="B35" s="11"/>
      <c r="C35" s="11"/>
      <c r="D35" s="11"/>
      <c r="E35" s="11"/>
      <c r="F35" s="11"/>
      <c r="G35" s="20" t="s">
        <v>8</v>
      </c>
      <c r="H35" s="20"/>
      <c r="I35" s="12"/>
      <c r="J35" s="12"/>
    </row>
    <row r="36" spans="1:10" x14ac:dyDescent="0.2">
      <c r="A36" s="11" t="s">
        <v>45</v>
      </c>
      <c r="B36" s="1"/>
      <c r="C36" s="1"/>
      <c r="D36" s="1"/>
      <c r="E36" s="1"/>
      <c r="F36" s="1"/>
      <c r="G36" s="1"/>
      <c r="H36" s="5"/>
      <c r="I36" s="1"/>
      <c r="J36" s="5"/>
    </row>
    <row r="37" spans="1:10" x14ac:dyDescent="0.2">
      <c r="A37" s="22">
        <v>45050</v>
      </c>
    </row>
    <row r="38" spans="1:10" x14ac:dyDescent="0.2">
      <c r="A38" s="6"/>
    </row>
    <row r="39" spans="1:10" ht="14.25" customHeight="1" x14ac:dyDescent="0.2">
      <c r="A39" s="57"/>
      <c r="B39" s="57"/>
      <c r="C39" s="57"/>
      <c r="D39" s="57"/>
      <c r="E39" s="57"/>
      <c r="F39" s="57"/>
      <c r="G39" s="57"/>
    </row>
  </sheetData>
  <mergeCells count="11">
    <mergeCell ref="A30:B30"/>
    <mergeCell ref="A39:G39"/>
    <mergeCell ref="A31:J31"/>
    <mergeCell ref="A32:J32"/>
    <mergeCell ref="A1:J1"/>
    <mergeCell ref="A2:A4"/>
    <mergeCell ref="B2:J2"/>
    <mergeCell ref="B3:C3"/>
    <mergeCell ref="D3:E3"/>
    <mergeCell ref="F3:G3"/>
    <mergeCell ref="H3:I3"/>
  </mergeCells>
  <pageMargins left="0" right="0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January </vt:lpstr>
      <vt:lpstr>April</vt:lpstr>
      <vt:lpstr>July</vt:lpstr>
      <vt:lpstr>October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2023-05-04T09:22:39Z</cp:lastPrinted>
  <dcterms:created xsi:type="dcterms:W3CDTF">2000-01-11T11:31:22Z</dcterms:created>
  <dcterms:modified xsi:type="dcterms:W3CDTF">2023-05-04T09:23:28Z</dcterms:modified>
</cp:coreProperties>
</file>