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8475" windowHeight="6150" activeTab="1"/>
  </bookViews>
  <sheets>
    <sheet name="ανα" sheetId="1" r:id="rId1"/>
    <sheet name="ξεν" sheetId="2" r:id="rId2"/>
    <sheet name="σύνολο" sheetId="3" r:id="rId3"/>
  </sheets>
  <definedNames>
    <definedName name="_ftn1" localSheetId="0">'ανα'!#REF!</definedName>
    <definedName name="_ftn2" localSheetId="0">'ανα'!#REF!</definedName>
    <definedName name="_ftnref1" localSheetId="0">'ανα'!$C$3</definedName>
    <definedName name="_ftnref2" localSheetId="0">'ανα'!$C$27</definedName>
  </definedNames>
  <calcPr fullCalcOnLoad="1"/>
</workbook>
</file>

<file path=xl/sharedStrings.xml><?xml version="1.0" encoding="utf-8"?>
<sst xmlns="http://schemas.openxmlformats.org/spreadsheetml/2006/main" count="138" uniqueCount="28">
  <si>
    <t>Α. ΞΕΝΟΔΟΧΕΙΑ</t>
  </si>
  <si>
    <t>Έτος</t>
  </si>
  <si>
    <t>Αριθμός ανέργων με προσωρινή αναστολή[1]</t>
  </si>
  <si>
    <t>2002*</t>
  </si>
  <si>
    <t>Γ. ΣΥΝΑΦΕΙΣ ΔΡΑΣΤΗΡΙΟΤΗΤΕΣ ΜΕ ΤΟΥΡΙΣΤΙΚΗ ΒΙΟΜΗΧΑΝΙΑ</t>
  </si>
  <si>
    <t>Δ. ΣΥΝΟΛΟ</t>
  </si>
  <si>
    <t>Β. ΕΣΤΙΑΤΟΡΙΑ / ΚΕΝΤΡΑ ΑΝΑΨΥΧΗΣ</t>
  </si>
  <si>
    <t>Αριθμός ανέργων με τερματισμό απασχόλησης[1]</t>
  </si>
  <si>
    <t>*  Αφορά  περίοδο 1/11/2002 – 30/4/2003, λόγω παράτασης του προβλήματος στην Τουριστική Βιομηχανία ως επακόλουθο του πολέμου στο Ιράκ, μέχρι τον Απρίλιο του 2003.</t>
  </si>
  <si>
    <t>Αριθμός ανέργων κατά τη χειμερινή περίοδο[1]</t>
  </si>
  <si>
    <t>ΥΠΗΡΕΣΙΕΣ ΚΟΙΝΩΝΙΚΩΝ ΑΣΦΑΛΙΣΕΩΝ</t>
  </si>
  <si>
    <t>ΚΛΑΔΟΣ ΣΤΑΤΙΣΤΙΚΗΣ</t>
  </si>
  <si>
    <t>Ποσό  πληρωμής για επίδομα ανεργίας με προσωρινή αναστολή £</t>
  </si>
  <si>
    <t>Ποσό  πληρωμής για επίδομα ανεργίας με τερματισμό απασχόλησης £</t>
  </si>
  <si>
    <t>Συνολικό ποσό  πληρωμής για επίδομα ανεργίας £</t>
  </si>
  <si>
    <t>Ποσό  πληρωμής για επίδομα ανεργίας με προσωρινή αναστολή €</t>
  </si>
  <si>
    <t>Ποσό  πληρωμής για επίδομα ανεργίας με τερματισμό απασχόλησης €</t>
  </si>
  <si>
    <t>Συνολικό ποσό  πληρωμής για επίδομα ανεργίας €</t>
  </si>
  <si>
    <t>*  Αφορά  περίοδο αναστολής  1/11/2002 – 30/4/2003, λόγω παράτασης της προσωρινής αναστολής μέχρι τον Απρίλιο του 2003.</t>
  </si>
  <si>
    <t xml:space="preserve">[1] Περιλαμβάνει τον αριθμό των δικαιούχων ανέργων με προσωρινή αναστολή για την περίοδο Νοεμβρίου-Δεκεμβρίου και Ιανουαρίου-Μαρτίου του επόμενου χρόνου. </t>
  </si>
  <si>
    <t xml:space="preserve">[1] Περιλαμβάνει τον αριθμό των δικαιούχων ανέργων με προσωρινή αναστολή και τερματισμό απασχόλησης κατά την περίοδο Νοεμβρίου-Δεκεμβρίου και Ιανουαρίου-Μαρτίου του επόμενου χρόνου. </t>
  </si>
  <si>
    <t>-</t>
  </si>
  <si>
    <t>Aριθμός προσώπων που εγκρίθηκαν για επίδομα ανεργίας λόγω προσωρινής αναστολής των εργασιών των εργοδοτών, στην Τουριστική Βιομηχανία, και το ποσό που πληρώθηκε για τα χρόνια 2002 μέχρι 2011 (1/11/2002-31/3/2012)</t>
  </si>
  <si>
    <t>Lay-off records for Hotel and relative (ΑΝΑ) from Y2002 up to Y2011</t>
  </si>
  <si>
    <t>Lay-off records for Hotel and relative (ΞΕΝ) from Y2002 up to Y2011</t>
  </si>
  <si>
    <t>Αριθμός προσώπων που εγκρίθηκαν για επίδομα ανεργίας λόγω προσωρινής αναστολής των εργασιών των εργοδοτών ή τερματισμού της απασχόλησης τους, στην Τουριστική Βιομηχανία, κατά τη χειμερινή περίοδο, και το ποσό που πληρώθηκε για τα χρόνια 2002 μέχρι 2011 (1/11/2002-31/3/2012)</t>
  </si>
  <si>
    <t>Lay-off records for Hotel and relative (σύνολο) from Y2002 up to Y2011</t>
  </si>
  <si>
    <t>Αριθμός προσώπων που εγκρίθηκαν για επίδομα ανεργίας λόγω τερματισμού της απασχόλησης τους κατά τη χειμερινή περίοδο, στην Τουριστική Βιομηχανία, και το ποσό που πληρώθηκε για τα χρόνια 2002 μέχρι 2011 (1/11/2002-31/3/2012)</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</si>
</sst>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8]dd\-mmm\-yy;@"/>
    <numFmt numFmtId="178" formatCode="#,##0_ ;\-#,##0\ "/>
    <numFmt numFmtId="179" formatCode="[$-408]mmm\-yy;@"/>
    <numFmt numFmtId="180" formatCode="d/m/yyyy;@"/>
  </numFmts>
  <fonts count="45">
    <font>
      <sz val="10"/>
      <name val="Arial"/>
      <family val="0"/>
    </font>
    <font>
      <sz val="11"/>
      <name val="Times New Roman"/>
      <family val="1"/>
    </font>
    <font>
      <u val="single"/>
      <sz val="10"/>
      <color indexed="12"/>
      <name val="Arial"/>
      <family val="2"/>
    </font>
    <font>
      <u val="single"/>
      <sz val="10"/>
      <color indexed="36"/>
      <name val="Arial"/>
      <family val="2"/>
    </font>
    <font>
      <sz val="8"/>
      <name val="Arial"/>
      <family val="2"/>
    </font>
    <font>
      <u val="single"/>
      <sz val="10"/>
      <name val="Arial"/>
      <family val="2"/>
    </font>
    <font>
      <b/>
      <sz val="10"/>
      <name val="Arial"/>
      <family val="2"/>
    </font>
    <font>
      <b/>
      <u val="single"/>
      <sz val="10"/>
      <name val="Arial"/>
      <family val="2"/>
    </font>
    <font>
      <sz val="9"/>
      <name val="Arial"/>
      <family val="2"/>
    </font>
    <font>
      <u val="single"/>
      <sz val="9"/>
      <color indexed="12"/>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2">
    <xf numFmtId="0" fontId="0" fillId="0" borderId="0" xfId="0" applyAlignment="1">
      <alignment/>
    </xf>
    <xf numFmtId="3" fontId="1" fillId="0" borderId="0" xfId="0" applyNumberFormat="1" applyFont="1" applyBorder="1" applyAlignment="1">
      <alignment horizontal="center" vertical="top" wrapText="1"/>
    </xf>
    <xf numFmtId="0" fontId="2" fillId="0" borderId="0" xfId="53" applyFont="1" applyAlignment="1" applyProtection="1">
      <alignment vertical="center" wrapText="1"/>
      <protection/>
    </xf>
    <xf numFmtId="0" fontId="1" fillId="0" borderId="0" xfId="0" applyFont="1" applyAlignment="1">
      <alignment vertical="center" wrapText="1"/>
    </xf>
    <xf numFmtId="0" fontId="0" fillId="0" borderId="0" xfId="0" applyAlignment="1">
      <alignment horizontal="right"/>
    </xf>
    <xf numFmtId="0" fontId="0" fillId="0" borderId="0" xfId="0" applyBorder="1" applyAlignment="1">
      <alignment/>
    </xf>
    <xf numFmtId="0" fontId="0" fillId="0" borderId="0" xfId="0" applyAlignment="1">
      <alignment horizontal="center"/>
    </xf>
    <xf numFmtId="0" fontId="0" fillId="0" borderId="0" xfId="0" applyFont="1" applyAlignment="1">
      <alignment/>
    </xf>
    <xf numFmtId="178" fontId="0" fillId="0" borderId="10" xfId="0" applyNumberFormat="1"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3" fontId="0" fillId="0" borderId="10" xfId="0" applyNumberFormat="1" applyFont="1" applyBorder="1" applyAlignment="1">
      <alignment horizontal="center" vertical="top" wrapText="1"/>
    </xf>
    <xf numFmtId="0" fontId="5" fillId="0" borderId="0" xfId="0" applyFont="1" applyAlignment="1">
      <alignment vertical="center" wrapText="1"/>
    </xf>
    <xf numFmtId="0" fontId="0" fillId="0" borderId="11" xfId="0" applyFont="1" applyBorder="1" applyAlignment="1">
      <alignment horizontal="left" vertical="top" wrapText="1"/>
    </xf>
    <xf numFmtId="3" fontId="0" fillId="0" borderId="12" xfId="0" applyNumberFormat="1" applyFont="1" applyBorder="1" applyAlignment="1">
      <alignment horizontal="center" vertical="top" wrapText="1"/>
    </xf>
    <xf numFmtId="0" fontId="0" fillId="0" borderId="11" xfId="0" applyFont="1" applyBorder="1" applyAlignment="1">
      <alignment horizontal="left"/>
    </xf>
    <xf numFmtId="3" fontId="0" fillId="0" borderId="12" xfId="0" applyNumberFormat="1" applyFont="1" applyBorder="1" applyAlignment="1">
      <alignment horizontal="center"/>
    </xf>
    <xf numFmtId="0" fontId="0" fillId="0" borderId="13" xfId="0" applyFont="1" applyBorder="1" applyAlignment="1">
      <alignment horizontal="left" vertical="top" wrapText="1"/>
    </xf>
    <xf numFmtId="3" fontId="0" fillId="0" borderId="14" xfId="0" applyNumberFormat="1" applyFont="1" applyBorder="1" applyAlignment="1">
      <alignment horizontal="center" vertical="top" wrapText="1"/>
    </xf>
    <xf numFmtId="0" fontId="0" fillId="0" borderId="12" xfId="0" applyFont="1" applyBorder="1" applyAlignment="1">
      <alignment horizontal="center" vertical="top" wrapText="1"/>
    </xf>
    <xf numFmtId="0" fontId="0" fillId="0" borderId="15" xfId="0" applyFont="1" applyBorder="1" applyAlignment="1">
      <alignment horizontal="center" vertical="top" wrapText="1"/>
    </xf>
    <xf numFmtId="0" fontId="2" fillId="0" borderId="16" xfId="53" applyFont="1" applyBorder="1" applyAlignment="1" applyProtection="1">
      <alignment horizontal="center" vertical="top" wrapText="1"/>
      <protection/>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xf numFmtId="0" fontId="0" fillId="0" borderId="13" xfId="0" applyFont="1" applyBorder="1" applyAlignment="1">
      <alignment horizontal="left"/>
    </xf>
    <xf numFmtId="3" fontId="0" fillId="0" borderId="14" xfId="0" applyNumberFormat="1" applyFont="1" applyBorder="1" applyAlignment="1">
      <alignment horizontal="center"/>
    </xf>
    <xf numFmtId="3" fontId="0" fillId="0" borderId="18" xfId="0" applyNumberFormat="1" applyFont="1" applyBorder="1" applyAlignment="1">
      <alignment horizontal="center" vertical="top" wrapText="1"/>
    </xf>
    <xf numFmtId="0" fontId="0" fillId="0" borderId="12" xfId="0" applyFont="1" applyFill="1" applyBorder="1" applyAlignment="1">
      <alignment horizontal="center" vertical="top" wrapText="1"/>
    </xf>
    <xf numFmtId="0" fontId="0" fillId="0" borderId="12" xfId="0" applyFont="1" applyBorder="1" applyAlignment="1">
      <alignment horizontal="center"/>
    </xf>
    <xf numFmtId="0" fontId="0" fillId="0" borderId="11" xfId="0" applyFont="1" applyBorder="1" applyAlignment="1">
      <alignment horizontal="left" vertical="center"/>
    </xf>
    <xf numFmtId="0" fontId="0" fillId="0" borderId="13" xfId="0" applyFont="1" applyBorder="1" applyAlignment="1">
      <alignment horizontal="left" vertical="center"/>
    </xf>
    <xf numFmtId="3" fontId="0" fillId="0" borderId="12"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0" fontId="0" fillId="0" borderId="0" xfId="0" applyFont="1" applyBorder="1" applyAlignment="1">
      <alignment/>
    </xf>
    <xf numFmtId="0" fontId="6" fillId="0" borderId="0" xfId="0" applyFont="1" applyBorder="1" applyAlignment="1">
      <alignment/>
    </xf>
    <xf numFmtId="0" fontId="6" fillId="0" borderId="0" xfId="0" applyFont="1" applyBorder="1" applyAlignment="1">
      <alignment horizontal="center"/>
    </xf>
    <xf numFmtId="0" fontId="0" fillId="0" borderId="15" xfId="0" applyFont="1" applyBorder="1" applyAlignment="1">
      <alignment horizontal="left" vertical="center" wrapText="1"/>
    </xf>
    <xf numFmtId="0" fontId="6" fillId="0" borderId="0" xfId="0" applyFont="1" applyBorder="1" applyAlignment="1">
      <alignment horizontal="left"/>
    </xf>
    <xf numFmtId="178" fontId="0" fillId="0" borderId="12" xfId="0" applyNumberFormat="1" applyFont="1" applyBorder="1" applyAlignment="1">
      <alignment horizontal="center"/>
    </xf>
    <xf numFmtId="178" fontId="0" fillId="0" borderId="14" xfId="0" applyNumberFormat="1" applyFont="1" applyBorder="1" applyAlignment="1">
      <alignment horizontal="center"/>
    </xf>
    <xf numFmtId="0" fontId="0" fillId="0" borderId="19" xfId="0" applyFont="1" applyBorder="1" applyAlignment="1">
      <alignment horizontal="left" vertical="top" wrapText="1"/>
    </xf>
    <xf numFmtId="3" fontId="0" fillId="0" borderId="20" xfId="0" applyNumberFormat="1" applyFont="1" applyBorder="1" applyAlignment="1">
      <alignment horizontal="center" vertical="top" wrapText="1"/>
    </xf>
    <xf numFmtId="178" fontId="0" fillId="0" borderId="21" xfId="0" applyNumberFormat="1" applyFont="1" applyBorder="1" applyAlignment="1">
      <alignment horizontal="center"/>
    </xf>
    <xf numFmtId="3" fontId="0" fillId="0" borderId="22" xfId="0" applyNumberFormat="1" applyFont="1" applyBorder="1" applyAlignment="1">
      <alignment horizontal="center" vertical="top" wrapText="1"/>
    </xf>
    <xf numFmtId="178" fontId="0" fillId="0" borderId="23" xfId="0" applyNumberFormat="1" applyFont="1" applyBorder="1" applyAlignment="1">
      <alignment horizontal="center"/>
    </xf>
    <xf numFmtId="3" fontId="0" fillId="0" borderId="23" xfId="0" applyNumberFormat="1" applyFont="1" applyBorder="1" applyAlignment="1">
      <alignment horizontal="center" vertical="top" wrapText="1"/>
    </xf>
    <xf numFmtId="3" fontId="0" fillId="0" borderId="24" xfId="0" applyNumberFormat="1" applyFont="1" applyBorder="1" applyAlignment="1">
      <alignment horizontal="center" vertical="top" wrapText="1"/>
    </xf>
    <xf numFmtId="0" fontId="8" fillId="0" borderId="0" xfId="0" applyFont="1" applyAlignment="1">
      <alignment vertical="center" wrapText="1"/>
    </xf>
    <xf numFmtId="0" fontId="8" fillId="0" borderId="0" xfId="0" applyFont="1" applyAlignment="1">
      <alignment vertical="top" wrapText="1"/>
    </xf>
    <xf numFmtId="0" fontId="8" fillId="0" borderId="0" xfId="0" applyFont="1" applyAlignment="1">
      <alignment/>
    </xf>
    <xf numFmtId="0" fontId="8" fillId="0" borderId="0" xfId="0" applyFont="1" applyAlignment="1">
      <alignment/>
    </xf>
    <xf numFmtId="180" fontId="8" fillId="0" borderId="0" xfId="0" applyNumberFormat="1" applyFont="1" applyAlignment="1">
      <alignment/>
    </xf>
    <xf numFmtId="0" fontId="8" fillId="0" borderId="0" xfId="0" applyFont="1" applyAlignment="1">
      <alignment horizontal="center"/>
    </xf>
    <xf numFmtId="0" fontId="9" fillId="0" borderId="0" xfId="53" applyFont="1" applyAlignment="1" applyProtection="1">
      <alignment vertical="center" wrapText="1"/>
      <protection/>
    </xf>
    <xf numFmtId="15" fontId="10" fillId="0" borderId="0" xfId="0" applyNumberFormat="1" applyFont="1" applyAlignment="1">
      <alignment horizontal="left"/>
    </xf>
    <xf numFmtId="0" fontId="8" fillId="0" borderId="0" xfId="0" applyFont="1" applyAlignment="1">
      <alignment horizontal="right"/>
    </xf>
    <xf numFmtId="3" fontId="0" fillId="0" borderId="21" xfId="0" applyNumberFormat="1" applyFont="1" applyBorder="1" applyAlignment="1">
      <alignment horizontal="center" vertical="top" wrapText="1"/>
    </xf>
    <xf numFmtId="3" fontId="0" fillId="0" borderId="23" xfId="0" applyNumberFormat="1" applyFont="1" applyBorder="1" applyAlignment="1">
      <alignment horizontal="center"/>
    </xf>
    <xf numFmtId="3" fontId="0" fillId="0" borderId="20" xfId="0" applyNumberFormat="1" applyFont="1" applyBorder="1" applyAlignment="1">
      <alignment horizontal="center"/>
    </xf>
    <xf numFmtId="0" fontId="0" fillId="0" borderId="20" xfId="0" applyFont="1" applyFill="1" applyBorder="1" applyAlignment="1">
      <alignment horizontal="center" vertical="top" wrapText="1"/>
    </xf>
    <xf numFmtId="0" fontId="0" fillId="0" borderId="20" xfId="0" applyFont="1" applyBorder="1" applyAlignment="1">
      <alignment horizontal="center"/>
    </xf>
    <xf numFmtId="3" fontId="0" fillId="0" borderId="23" xfId="0" applyNumberFormat="1" applyFont="1" applyBorder="1" applyAlignment="1">
      <alignment horizontal="center" vertical="center" wrapText="1"/>
    </xf>
    <xf numFmtId="3" fontId="0" fillId="0" borderId="24" xfId="0" applyNumberFormat="1" applyFont="1" applyBorder="1" applyAlignment="1">
      <alignment horizontal="center" vertical="center" wrapText="1"/>
    </xf>
    <xf numFmtId="0" fontId="0" fillId="0" borderId="19" xfId="0" applyFont="1" applyBorder="1" applyAlignment="1">
      <alignment horizontal="left" vertical="center"/>
    </xf>
    <xf numFmtId="0" fontId="0" fillId="0" borderId="19" xfId="0" applyFont="1" applyBorder="1" applyAlignment="1">
      <alignment horizontal="left"/>
    </xf>
    <xf numFmtId="0" fontId="7" fillId="0" borderId="0" xfId="0" applyFont="1" applyAlignment="1">
      <alignment horizontal="center" vertical="center" wrapText="1"/>
    </xf>
    <xf numFmtId="0" fontId="9" fillId="0" borderId="0" xfId="53" applyFont="1" applyAlignment="1" applyProtection="1">
      <alignment horizontal="left" vertical="center" wrapText="1"/>
      <protection/>
    </xf>
    <xf numFmtId="0" fontId="8" fillId="0" borderId="0" xfId="0" applyFont="1" applyAlignment="1">
      <alignment horizontal="left" vertical="center" wrapText="1"/>
    </xf>
    <xf numFmtId="180" fontId="8" fillId="0" borderId="0" xfId="0" applyNumberFormat="1" applyFont="1" applyAlignment="1">
      <alignment horizontal="left"/>
    </xf>
    <xf numFmtId="0" fontId="8" fillId="0" borderId="0" xfId="0" applyFont="1" applyAlignment="1">
      <alignment horizontal="left" vertical="top" wrapText="1"/>
    </xf>
    <xf numFmtId="0" fontId="6" fillId="0" borderId="0" xfId="0" applyFont="1" applyBorder="1" applyAlignment="1">
      <alignment horizontal="center"/>
    </xf>
    <xf numFmtId="0" fontId="7"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55"/>
  <sheetViews>
    <sheetView zoomScalePageLayoutView="0" workbookViewId="0" topLeftCell="A16">
      <selection activeCell="H24" sqref="H24"/>
    </sheetView>
  </sheetViews>
  <sheetFormatPr defaultColWidth="9.140625" defaultRowHeight="12.75"/>
  <cols>
    <col min="1" max="1" width="11.00390625" style="0" customWidth="1"/>
    <col min="2" max="2" width="12.140625" style="0" customWidth="1"/>
    <col min="3" max="3" width="19.421875" style="0" customWidth="1"/>
    <col min="4" max="4" width="25.140625" style="0" customWidth="1"/>
    <col min="5" max="5" width="22.00390625" style="0" customWidth="1"/>
  </cols>
  <sheetData>
    <row r="1" spans="1:7" ht="37.5" customHeight="1">
      <c r="A1" s="65" t="s">
        <v>22</v>
      </c>
      <c r="B1" s="65"/>
      <c r="C1" s="65"/>
      <c r="D1" s="65"/>
      <c r="E1" s="65"/>
      <c r="F1" s="65"/>
      <c r="G1" s="7"/>
    </row>
    <row r="2" spans="1:7" ht="13.5" thickBot="1">
      <c r="A2" s="7"/>
      <c r="B2" s="37" t="s">
        <v>0</v>
      </c>
      <c r="C2" s="10"/>
      <c r="D2" s="10"/>
      <c r="E2" s="7"/>
      <c r="F2" s="7"/>
      <c r="G2" s="7"/>
    </row>
    <row r="3" spans="1:7" ht="37.5" customHeight="1">
      <c r="A3" s="7"/>
      <c r="B3" s="20" t="s">
        <v>1</v>
      </c>
      <c r="C3" s="21" t="s">
        <v>2</v>
      </c>
      <c r="D3" s="22" t="s">
        <v>12</v>
      </c>
      <c r="E3" s="23" t="s">
        <v>15</v>
      </c>
      <c r="F3" s="7"/>
      <c r="G3" s="7"/>
    </row>
    <row r="4" spans="1:7" ht="12.75" customHeight="1">
      <c r="A4" s="7"/>
      <c r="B4" s="13" t="s">
        <v>3</v>
      </c>
      <c r="C4" s="14">
        <v>2823</v>
      </c>
      <c r="D4" s="14">
        <v>2455319.4</v>
      </c>
      <c r="E4" s="11">
        <f>D4/0.585274</f>
        <v>4195162.265878888</v>
      </c>
      <c r="F4" s="7"/>
      <c r="G4" s="7"/>
    </row>
    <row r="5" spans="1:7" ht="12.75" customHeight="1">
      <c r="A5" s="7"/>
      <c r="B5" s="13">
        <v>2003</v>
      </c>
      <c r="C5" s="14">
        <v>2649</v>
      </c>
      <c r="D5" s="14">
        <v>2676009.54</v>
      </c>
      <c r="E5" s="11">
        <f>D5/0.585274</f>
        <v>4572233.757180398</v>
      </c>
      <c r="F5" s="7"/>
      <c r="G5" s="7"/>
    </row>
    <row r="6" spans="1:7" ht="12.75" customHeight="1">
      <c r="A6" s="7"/>
      <c r="B6" s="13">
        <v>2004</v>
      </c>
      <c r="C6" s="14">
        <v>2734</v>
      </c>
      <c r="D6" s="14">
        <v>2743797</v>
      </c>
      <c r="E6" s="11">
        <f>D6/0.585274</f>
        <v>4688055.509043627</v>
      </c>
      <c r="F6" s="7"/>
      <c r="G6" s="7"/>
    </row>
    <row r="7" spans="1:7" ht="12.75" customHeight="1">
      <c r="A7" s="7"/>
      <c r="B7" s="13">
        <v>2005</v>
      </c>
      <c r="C7" s="14">
        <v>2910</v>
      </c>
      <c r="D7" s="38">
        <v>3134458</v>
      </c>
      <c r="E7" s="11">
        <f>D7/0.585274</f>
        <v>5355539.456733086</v>
      </c>
      <c r="F7" s="7"/>
      <c r="G7" s="7"/>
    </row>
    <row r="8" spans="1:7" ht="12.75" customHeight="1">
      <c r="A8" s="7"/>
      <c r="B8" s="13">
        <v>2006</v>
      </c>
      <c r="C8" s="14">
        <v>3114</v>
      </c>
      <c r="D8" s="38">
        <v>3506647</v>
      </c>
      <c r="E8" s="11">
        <f>D8/0.585274</f>
        <v>5991462.118597443</v>
      </c>
      <c r="F8" s="7"/>
      <c r="G8" s="7"/>
    </row>
    <row r="9" spans="1:7" ht="12.75" customHeight="1">
      <c r="A9" s="7"/>
      <c r="B9" s="13">
        <v>2007</v>
      </c>
      <c r="C9" s="14">
        <v>2974</v>
      </c>
      <c r="D9" s="38">
        <f>E9*0.585274</f>
        <v>3532524.820498</v>
      </c>
      <c r="E9" s="8">
        <v>6035677</v>
      </c>
      <c r="F9" s="7"/>
      <c r="G9" s="7"/>
    </row>
    <row r="10" spans="1:7" ht="12.75" customHeight="1">
      <c r="A10" s="7"/>
      <c r="B10" s="13">
        <v>2008</v>
      </c>
      <c r="C10" s="14">
        <v>3066</v>
      </c>
      <c r="D10" s="38" t="s">
        <v>21</v>
      </c>
      <c r="E10" s="8">
        <v>6085264</v>
      </c>
      <c r="F10" s="7"/>
      <c r="G10" s="7"/>
    </row>
    <row r="11" spans="1:7" ht="12.75" customHeight="1">
      <c r="A11" s="7"/>
      <c r="B11" s="13">
        <v>2009</v>
      </c>
      <c r="C11" s="14">
        <v>3310</v>
      </c>
      <c r="D11" s="38" t="s">
        <v>21</v>
      </c>
      <c r="E11" s="8">
        <v>7394719</v>
      </c>
      <c r="F11" s="7"/>
      <c r="G11" s="7"/>
    </row>
    <row r="12" spans="1:7" ht="12.75" customHeight="1">
      <c r="A12" s="7"/>
      <c r="B12" s="13">
        <v>2010</v>
      </c>
      <c r="C12" s="14">
        <v>3595</v>
      </c>
      <c r="D12" s="38" t="s">
        <v>21</v>
      </c>
      <c r="E12" s="8">
        <v>7453388</v>
      </c>
      <c r="F12" s="7"/>
      <c r="G12" s="7"/>
    </row>
    <row r="13" spans="1:7" ht="13.5" customHeight="1" thickBot="1">
      <c r="A13" s="7"/>
      <c r="B13" s="17">
        <v>2011</v>
      </c>
      <c r="C13" s="18">
        <v>3508</v>
      </c>
      <c r="D13" s="39" t="s">
        <v>21</v>
      </c>
      <c r="E13" s="42">
        <v>7469010</v>
      </c>
      <c r="F13" s="7"/>
      <c r="G13" s="7"/>
    </row>
    <row r="14" spans="1:7" ht="13.5" thickBot="1">
      <c r="A14" s="7"/>
      <c r="B14" s="34" t="s">
        <v>6</v>
      </c>
      <c r="C14" s="33"/>
      <c r="D14" s="33"/>
      <c r="E14" s="7"/>
      <c r="F14" s="7"/>
      <c r="G14" s="7"/>
    </row>
    <row r="15" spans="1:7" ht="38.25">
      <c r="A15" s="7"/>
      <c r="B15" s="20" t="s">
        <v>1</v>
      </c>
      <c r="C15" s="21" t="s">
        <v>2</v>
      </c>
      <c r="D15" s="22" t="s">
        <v>12</v>
      </c>
      <c r="E15" s="23" t="s">
        <v>15</v>
      </c>
      <c r="F15" s="7"/>
      <c r="G15" s="7"/>
    </row>
    <row r="16" spans="1:7" ht="12.75" customHeight="1">
      <c r="A16" s="7"/>
      <c r="B16" s="13" t="s">
        <v>3</v>
      </c>
      <c r="C16" s="19">
        <v>789</v>
      </c>
      <c r="D16" s="14">
        <v>825430.06</v>
      </c>
      <c r="E16" s="11">
        <f>D16/0.585274</f>
        <v>1410330.9902712235</v>
      </c>
      <c r="F16" s="7"/>
      <c r="G16" s="7"/>
    </row>
    <row r="17" spans="1:7" ht="12.75" customHeight="1">
      <c r="A17" s="7"/>
      <c r="B17" s="13">
        <v>2003</v>
      </c>
      <c r="C17" s="19">
        <v>863</v>
      </c>
      <c r="D17" s="14">
        <v>816134.29</v>
      </c>
      <c r="E17" s="11">
        <f>D17/0.585274</f>
        <v>1394448.2242505222</v>
      </c>
      <c r="F17" s="7"/>
      <c r="G17" s="7"/>
    </row>
    <row r="18" spans="1:7" ht="12.75" customHeight="1">
      <c r="A18" s="7"/>
      <c r="B18" s="13">
        <v>2004</v>
      </c>
      <c r="C18" s="19">
        <v>824</v>
      </c>
      <c r="D18" s="14">
        <v>777148</v>
      </c>
      <c r="E18" s="11">
        <f>D18/0.585274</f>
        <v>1327836.1929626125</v>
      </c>
      <c r="F18" s="7"/>
      <c r="G18" s="7"/>
    </row>
    <row r="19" spans="1:7" ht="12.75" customHeight="1">
      <c r="A19" s="7"/>
      <c r="B19" s="13">
        <v>2005</v>
      </c>
      <c r="C19" s="19">
        <v>863</v>
      </c>
      <c r="D19" s="14">
        <v>833180</v>
      </c>
      <c r="E19" s="11">
        <f>D19/0.585274</f>
        <v>1423572.5489258023</v>
      </c>
      <c r="F19" s="7"/>
      <c r="G19" s="7"/>
    </row>
    <row r="20" spans="1:7" ht="12.75" customHeight="1">
      <c r="A20" s="7"/>
      <c r="B20" s="13">
        <v>2006</v>
      </c>
      <c r="C20" s="19">
        <v>868</v>
      </c>
      <c r="D20" s="14">
        <v>875825</v>
      </c>
      <c r="E20" s="11">
        <f>D20/0.585274</f>
        <v>1496435.8573932895</v>
      </c>
      <c r="F20" s="7"/>
      <c r="G20" s="7"/>
    </row>
    <row r="21" spans="1:9" ht="12.75" customHeight="1">
      <c r="A21" s="7"/>
      <c r="B21" s="13">
        <v>2007</v>
      </c>
      <c r="C21" s="19">
        <v>899</v>
      </c>
      <c r="D21" s="38">
        <f>E21*0.585274</f>
        <v>958296.042804</v>
      </c>
      <c r="E21" s="8">
        <v>1637346</v>
      </c>
      <c r="F21" s="7"/>
      <c r="G21" s="7"/>
      <c r="I21" s="6"/>
    </row>
    <row r="22" spans="1:7" ht="12.75" customHeight="1">
      <c r="A22" s="7"/>
      <c r="B22" s="13">
        <v>2008</v>
      </c>
      <c r="C22" s="14">
        <v>824</v>
      </c>
      <c r="D22" s="38" t="s">
        <v>21</v>
      </c>
      <c r="E22" s="8">
        <v>1592107</v>
      </c>
      <c r="F22" s="7"/>
      <c r="G22" s="7"/>
    </row>
    <row r="23" spans="1:7" ht="12.75" customHeight="1">
      <c r="A23" s="7"/>
      <c r="B23" s="13">
        <v>2009</v>
      </c>
      <c r="C23" s="14">
        <v>790</v>
      </c>
      <c r="D23" s="38" t="s">
        <v>21</v>
      </c>
      <c r="E23" s="8">
        <v>1672871</v>
      </c>
      <c r="F23" s="7"/>
      <c r="G23" s="7"/>
    </row>
    <row r="24" spans="1:7" ht="12.75" customHeight="1">
      <c r="A24" s="7"/>
      <c r="B24" s="13">
        <v>2010</v>
      </c>
      <c r="C24" s="14">
        <v>797</v>
      </c>
      <c r="D24" s="38" t="s">
        <v>21</v>
      </c>
      <c r="E24" s="8">
        <v>1695803</v>
      </c>
      <c r="F24" s="7"/>
      <c r="G24" s="7"/>
    </row>
    <row r="25" spans="1:7" ht="11.25" customHeight="1" thickBot="1">
      <c r="A25" s="7"/>
      <c r="B25" s="17">
        <v>2011</v>
      </c>
      <c r="C25" s="43">
        <v>799</v>
      </c>
      <c r="D25" s="39" t="s">
        <v>21</v>
      </c>
      <c r="E25" s="42">
        <v>1797388</v>
      </c>
      <c r="F25" s="7"/>
      <c r="G25" s="7"/>
    </row>
    <row r="26" spans="1:7" ht="13.5" thickBot="1">
      <c r="A26" s="9"/>
      <c r="B26" s="37" t="s">
        <v>4</v>
      </c>
      <c r="C26" s="10"/>
      <c r="D26" s="9"/>
      <c r="E26" s="9"/>
      <c r="F26" s="7"/>
      <c r="G26" s="7"/>
    </row>
    <row r="27" spans="1:7" ht="38.25">
      <c r="A27" s="7"/>
      <c r="B27" s="20" t="s">
        <v>1</v>
      </c>
      <c r="C27" s="21" t="s">
        <v>2</v>
      </c>
      <c r="D27" s="22" t="s">
        <v>12</v>
      </c>
      <c r="E27" s="23" t="s">
        <v>15</v>
      </c>
      <c r="F27" s="7"/>
      <c r="G27" s="7"/>
    </row>
    <row r="28" spans="1:7" ht="12.75" customHeight="1">
      <c r="A28" s="7"/>
      <c r="B28" s="13" t="s">
        <v>3</v>
      </c>
      <c r="C28" s="14">
        <f>C40-C4-C16</f>
        <v>716</v>
      </c>
      <c r="D28" s="14">
        <v>500213</v>
      </c>
      <c r="E28" s="11">
        <f>D28/0.585274</f>
        <v>854664.6527951012</v>
      </c>
      <c r="F28" s="7"/>
      <c r="G28" s="7"/>
    </row>
    <row r="29" spans="1:7" ht="12.75" customHeight="1">
      <c r="A29" s="7"/>
      <c r="B29" s="13">
        <v>2003</v>
      </c>
      <c r="C29" s="14">
        <f>C41-C5-C17</f>
        <v>487</v>
      </c>
      <c r="D29" s="14">
        <f>D41-D5-D17</f>
        <v>393587.48999999976</v>
      </c>
      <c r="E29" s="11">
        <f>D29/0.585274</f>
        <v>672484.1527216309</v>
      </c>
      <c r="F29" s="7"/>
      <c r="G29" s="7"/>
    </row>
    <row r="30" spans="1:7" ht="12.75" customHeight="1">
      <c r="A30" s="7"/>
      <c r="B30" s="13">
        <v>2004</v>
      </c>
      <c r="C30" s="14">
        <f>C42-C6-C18</f>
        <v>531</v>
      </c>
      <c r="D30" s="14">
        <f>D42-D6-D18</f>
        <v>441750</v>
      </c>
      <c r="E30" s="11">
        <f>D30/0.585274</f>
        <v>754774.6867279258</v>
      </c>
      <c r="F30" s="7"/>
      <c r="G30" s="7"/>
    </row>
    <row r="31" spans="1:7" ht="12.75" customHeight="1">
      <c r="A31" s="7"/>
      <c r="B31" s="13">
        <v>2005</v>
      </c>
      <c r="C31" s="14">
        <v>546</v>
      </c>
      <c r="D31" s="14">
        <v>456278</v>
      </c>
      <c r="E31" s="11">
        <f>D31/0.585274</f>
        <v>779597.2484682389</v>
      </c>
      <c r="F31" s="7"/>
      <c r="G31" s="7"/>
    </row>
    <row r="32" spans="1:7" ht="12.75" customHeight="1">
      <c r="A32" s="7"/>
      <c r="B32" s="13">
        <v>2006</v>
      </c>
      <c r="C32" s="14">
        <v>824</v>
      </c>
      <c r="D32" s="14">
        <v>534561</v>
      </c>
      <c r="E32" s="11">
        <f>D32/0.585274</f>
        <v>913351.69510349</v>
      </c>
      <c r="F32" s="7"/>
      <c r="G32" s="7"/>
    </row>
    <row r="33" spans="1:7" ht="12.75" customHeight="1">
      <c r="A33" s="7"/>
      <c r="B33" s="13">
        <v>2007</v>
      </c>
      <c r="C33" s="14">
        <v>721</v>
      </c>
      <c r="D33" s="38">
        <f>E33*0.585274</f>
        <v>535508.15178</v>
      </c>
      <c r="E33" s="8">
        <v>914970</v>
      </c>
      <c r="F33" s="7"/>
      <c r="G33" s="7"/>
    </row>
    <row r="34" spans="1:7" ht="12.75" customHeight="1">
      <c r="A34" s="7"/>
      <c r="B34" s="13">
        <v>2008</v>
      </c>
      <c r="C34" s="14">
        <v>741</v>
      </c>
      <c r="D34" s="38" t="s">
        <v>21</v>
      </c>
      <c r="E34" s="8">
        <v>1056714</v>
      </c>
      <c r="F34" s="7"/>
      <c r="G34" s="7"/>
    </row>
    <row r="35" spans="1:7" ht="12.75" customHeight="1">
      <c r="A35" s="7"/>
      <c r="B35" s="13">
        <v>2009</v>
      </c>
      <c r="C35" s="14">
        <v>800</v>
      </c>
      <c r="D35" s="38" t="s">
        <v>21</v>
      </c>
      <c r="E35" s="8">
        <v>1171414</v>
      </c>
      <c r="F35" s="7"/>
      <c r="G35" s="7"/>
    </row>
    <row r="36" spans="1:7" ht="12.75" customHeight="1">
      <c r="A36" s="7"/>
      <c r="B36" s="13">
        <v>2010</v>
      </c>
      <c r="C36" s="14">
        <v>748</v>
      </c>
      <c r="D36" s="38" t="s">
        <v>21</v>
      </c>
      <c r="E36" s="8">
        <v>1185206</v>
      </c>
      <c r="F36" s="7"/>
      <c r="G36" s="7"/>
    </row>
    <row r="37" spans="1:7" ht="12" customHeight="1" thickBot="1">
      <c r="A37" s="7"/>
      <c r="B37" s="17">
        <v>2011</v>
      </c>
      <c r="C37" s="41">
        <v>702</v>
      </c>
      <c r="D37" s="44" t="s">
        <v>21</v>
      </c>
      <c r="E37" s="42">
        <v>1289889</v>
      </c>
      <c r="F37" s="7"/>
      <c r="G37" s="7"/>
    </row>
    <row r="38" spans="1:7" ht="13.5" thickBot="1">
      <c r="A38" s="7"/>
      <c r="B38" s="35" t="s">
        <v>5</v>
      </c>
      <c r="C38" s="35"/>
      <c r="D38" s="9"/>
      <c r="E38" s="7"/>
      <c r="F38" s="7"/>
      <c r="G38" s="7"/>
    </row>
    <row r="39" spans="1:9" ht="38.25">
      <c r="A39" s="7"/>
      <c r="B39" s="20" t="s">
        <v>1</v>
      </c>
      <c r="C39" s="21" t="s">
        <v>2</v>
      </c>
      <c r="D39" s="22" t="s">
        <v>12</v>
      </c>
      <c r="E39" s="23" t="s">
        <v>15</v>
      </c>
      <c r="F39" s="7"/>
      <c r="G39" s="7"/>
      <c r="I39" s="1"/>
    </row>
    <row r="40" spans="1:7" ht="12.75" customHeight="1">
      <c r="A40" s="7"/>
      <c r="B40" s="13" t="s">
        <v>3</v>
      </c>
      <c r="C40" s="14">
        <v>4328</v>
      </c>
      <c r="D40" s="14">
        <f>D4+D16+D28</f>
        <v>3780962.46</v>
      </c>
      <c r="E40" s="11">
        <f aca="true" t="shared" si="0" ref="E40:E45">D40/0.585274</f>
        <v>6460157.908945212</v>
      </c>
      <c r="F40" s="7"/>
      <c r="G40" s="7"/>
    </row>
    <row r="41" spans="1:7" ht="12.75" customHeight="1">
      <c r="A41" s="7"/>
      <c r="B41" s="13">
        <v>2003</v>
      </c>
      <c r="C41" s="14">
        <v>3999</v>
      </c>
      <c r="D41" s="14">
        <v>3885731.32</v>
      </c>
      <c r="E41" s="11">
        <f t="shared" si="0"/>
        <v>6639166.134152551</v>
      </c>
      <c r="F41" s="7"/>
      <c r="G41" s="7"/>
    </row>
    <row r="42" spans="1:7" ht="12.75" customHeight="1">
      <c r="A42" s="7"/>
      <c r="B42" s="13">
        <v>2004</v>
      </c>
      <c r="C42" s="14">
        <v>4089</v>
      </c>
      <c r="D42" s="14">
        <v>3962695</v>
      </c>
      <c r="E42" s="11">
        <f t="shared" si="0"/>
        <v>6770666.388734166</v>
      </c>
      <c r="F42" s="7"/>
      <c r="G42" s="7"/>
    </row>
    <row r="43" spans="1:7" ht="12.75" customHeight="1">
      <c r="A43" s="7"/>
      <c r="B43" s="13">
        <v>2005</v>
      </c>
      <c r="C43" s="14">
        <f>C31+C19+C7</f>
        <v>4319</v>
      </c>
      <c r="D43" s="14">
        <v>4423915</v>
      </c>
      <c r="E43" s="11">
        <f t="shared" si="0"/>
        <v>7558707.545525686</v>
      </c>
      <c r="F43" s="7"/>
      <c r="G43" s="7"/>
    </row>
    <row r="44" spans="1:7" ht="12.75" customHeight="1">
      <c r="A44" s="7"/>
      <c r="B44" s="13">
        <v>2006</v>
      </c>
      <c r="C44" s="14">
        <f>C32+C20+C8</f>
        <v>4806</v>
      </c>
      <c r="D44" s="14">
        <v>4917033</v>
      </c>
      <c r="E44" s="11">
        <f t="shared" si="0"/>
        <v>8401249.671094224</v>
      </c>
      <c r="F44" s="7"/>
      <c r="G44" s="7"/>
    </row>
    <row r="45" spans="1:7" ht="12.75" customHeight="1">
      <c r="A45" s="7"/>
      <c r="B45" s="13">
        <v>2007</v>
      </c>
      <c r="C45" s="14">
        <f>C9+C21+C33</f>
        <v>4594</v>
      </c>
      <c r="D45" s="14">
        <f>D9+D21+D33</f>
        <v>5026329.015082</v>
      </c>
      <c r="E45" s="11">
        <f t="shared" si="0"/>
        <v>8587993</v>
      </c>
      <c r="F45" s="7"/>
      <c r="G45" s="7"/>
    </row>
    <row r="46" spans="1:7" ht="12.75" customHeight="1">
      <c r="A46" s="7"/>
      <c r="B46" s="13">
        <v>2008</v>
      </c>
      <c r="C46" s="14">
        <f>C10+C22+C34</f>
        <v>4631</v>
      </c>
      <c r="D46" s="14" t="s">
        <v>21</v>
      </c>
      <c r="E46" s="11">
        <f>E10+E22+E34</f>
        <v>8734085</v>
      </c>
      <c r="F46" s="7"/>
      <c r="G46" s="7"/>
    </row>
    <row r="47" spans="1:7" ht="12.75" customHeight="1">
      <c r="A47" s="7"/>
      <c r="B47" s="13">
        <v>2009</v>
      </c>
      <c r="C47" s="14">
        <f>C11+C23+C35</f>
        <v>4900</v>
      </c>
      <c r="D47" s="14" t="s">
        <v>21</v>
      </c>
      <c r="E47" s="11">
        <f>E11+E23+E35</f>
        <v>10239004</v>
      </c>
      <c r="F47" s="7"/>
      <c r="G47" s="7"/>
    </row>
    <row r="48" spans="1:7" ht="12.75" customHeight="1">
      <c r="A48" s="7"/>
      <c r="B48" s="13">
        <v>2010</v>
      </c>
      <c r="C48" s="14">
        <f>C12+C24+C36</f>
        <v>5140</v>
      </c>
      <c r="D48" s="14" t="s">
        <v>21</v>
      </c>
      <c r="E48" s="11">
        <f>E12+E24+E36</f>
        <v>10334397</v>
      </c>
      <c r="F48" s="7"/>
      <c r="G48" s="7"/>
    </row>
    <row r="49" spans="1:7" ht="12.75" customHeight="1" thickBot="1">
      <c r="A49" s="7"/>
      <c r="B49" s="40">
        <v>2011</v>
      </c>
      <c r="C49" s="45">
        <f>C13+C25+C37</f>
        <v>5009</v>
      </c>
      <c r="D49" s="45" t="s">
        <v>21</v>
      </c>
      <c r="E49" s="46">
        <f>E13+E25+E37</f>
        <v>10556287</v>
      </c>
      <c r="F49" s="7"/>
      <c r="G49" s="7"/>
    </row>
    <row r="50" spans="1:7" ht="27" customHeight="1">
      <c r="A50" s="67" t="s">
        <v>18</v>
      </c>
      <c r="B50" s="67"/>
      <c r="C50" s="67"/>
      <c r="D50" s="67"/>
      <c r="E50" s="67"/>
      <c r="F50" s="67"/>
      <c r="G50" s="47"/>
    </row>
    <row r="51" spans="1:7" ht="25.5" customHeight="1">
      <c r="A51" s="66" t="s">
        <v>19</v>
      </c>
      <c r="B51" s="66"/>
      <c r="C51" s="66"/>
      <c r="D51" s="66"/>
      <c r="E51" s="66"/>
      <c r="F51" s="66"/>
      <c r="G51" s="49"/>
    </row>
    <row r="52" spans="1:7" ht="12.75">
      <c r="A52" s="50" t="s">
        <v>23</v>
      </c>
      <c r="B52" s="50"/>
      <c r="C52" s="50"/>
      <c r="D52" s="50"/>
      <c r="E52" s="52" t="s">
        <v>11</v>
      </c>
      <c r="F52" s="50"/>
      <c r="G52" s="50"/>
    </row>
    <row r="53" spans="1:7" ht="12.75">
      <c r="A53" s="68">
        <v>41059</v>
      </c>
      <c r="B53" s="68"/>
      <c r="C53" s="51"/>
      <c r="D53" s="51"/>
      <c r="E53" s="52" t="s">
        <v>10</v>
      </c>
      <c r="F53" s="52"/>
      <c r="G53" s="52"/>
    </row>
    <row r="54" spans="1:7" ht="12.75">
      <c r="A54" s="68"/>
      <c r="B54" s="68"/>
      <c r="C54" s="50"/>
      <c r="D54" s="50"/>
      <c r="E54" s="52"/>
      <c r="F54" s="52"/>
      <c r="G54" s="52"/>
    </row>
    <row r="55" ht="12.75">
      <c r="F55" s="4"/>
    </row>
  </sheetData>
  <sheetProtection/>
  <mergeCells count="5">
    <mergeCell ref="A1:F1"/>
    <mergeCell ref="A51:F51"/>
    <mergeCell ref="A50:F50"/>
    <mergeCell ref="A54:B54"/>
    <mergeCell ref="A53:B53"/>
  </mergeCells>
  <hyperlinks>
    <hyperlink ref="C3" location="_ftn1" display="_ftn1"/>
    <hyperlink ref="C27" location="_ftn2" display="_ftn2"/>
    <hyperlink ref="C39" location="_ftn1" display="_ftn1"/>
    <hyperlink ref="C15" location="_ftn1" display="_ftn1"/>
    <hyperlink ref="A51" location="_ftnref1" display="_ftnref1"/>
  </hyperlinks>
  <printOptions/>
  <pageMargins left="0" right="0"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6"/>
  <sheetViews>
    <sheetView tabSelected="1" zoomScalePageLayoutView="0" workbookViewId="0" topLeftCell="A1">
      <selection activeCell="J8" sqref="J8"/>
    </sheetView>
  </sheetViews>
  <sheetFormatPr defaultColWidth="9.140625" defaultRowHeight="12.75"/>
  <cols>
    <col min="3" max="3" width="22.8515625" style="0" customWidth="1"/>
    <col min="4" max="4" width="23.7109375" style="0" customWidth="1"/>
    <col min="5" max="5" width="26.28125" style="0" customWidth="1"/>
  </cols>
  <sheetData>
    <row r="1" spans="1:7" ht="40.5" customHeight="1">
      <c r="A1" s="65" t="s">
        <v>27</v>
      </c>
      <c r="B1" s="65"/>
      <c r="C1" s="65"/>
      <c r="D1" s="65"/>
      <c r="E1" s="65"/>
      <c r="F1" s="12"/>
      <c r="G1" s="12"/>
    </row>
    <row r="2" spans="1:7" ht="13.5" thickBot="1">
      <c r="A2" s="7"/>
      <c r="B2" s="70" t="s">
        <v>0</v>
      </c>
      <c r="C2" s="70"/>
      <c r="D2" s="70"/>
      <c r="E2" s="7"/>
      <c r="F2" s="7"/>
      <c r="G2" s="7"/>
    </row>
    <row r="3" spans="1:7" ht="39.75" customHeight="1">
      <c r="A3" s="7"/>
      <c r="B3" s="20" t="s">
        <v>1</v>
      </c>
      <c r="C3" s="21" t="s">
        <v>7</v>
      </c>
      <c r="D3" s="22" t="s">
        <v>13</v>
      </c>
      <c r="E3" s="23" t="s">
        <v>16</v>
      </c>
      <c r="F3" s="7"/>
      <c r="G3" s="7"/>
    </row>
    <row r="4" spans="1:7" ht="12.75" customHeight="1">
      <c r="A4" s="7"/>
      <c r="B4" s="13" t="s">
        <v>3</v>
      </c>
      <c r="C4" s="14">
        <v>2073</v>
      </c>
      <c r="D4" s="14">
        <v>2684853</v>
      </c>
      <c r="E4" s="11">
        <f>D4/0.585274</f>
        <v>4587343.70568315</v>
      </c>
      <c r="F4" s="7"/>
      <c r="G4" s="7"/>
    </row>
    <row r="5" spans="1:7" ht="12.75" customHeight="1">
      <c r="A5" s="7"/>
      <c r="B5" s="13">
        <v>2003</v>
      </c>
      <c r="C5" s="14">
        <v>1887</v>
      </c>
      <c r="D5" s="14">
        <v>2200419.73</v>
      </c>
      <c r="E5" s="11">
        <f>D5/0.585274</f>
        <v>3759640.322310576</v>
      </c>
      <c r="F5" s="7"/>
      <c r="G5" s="7"/>
    </row>
    <row r="6" spans="1:7" ht="12.75" customHeight="1">
      <c r="A6" s="7"/>
      <c r="B6" s="13">
        <v>2004</v>
      </c>
      <c r="C6" s="14">
        <v>1797</v>
      </c>
      <c r="D6" s="14">
        <v>1988133</v>
      </c>
      <c r="E6" s="11">
        <f>D6/0.585274</f>
        <v>3396926.909447541</v>
      </c>
      <c r="F6" s="7"/>
      <c r="G6" s="7"/>
    </row>
    <row r="7" spans="1:7" ht="12.75" customHeight="1">
      <c r="A7" s="7"/>
      <c r="B7" s="13">
        <v>2005</v>
      </c>
      <c r="C7" s="14">
        <v>1459</v>
      </c>
      <c r="D7" s="14">
        <v>1694369</v>
      </c>
      <c r="E7" s="11">
        <f>D7/0.585274</f>
        <v>2895001.31562311</v>
      </c>
      <c r="F7" s="7"/>
      <c r="G7" s="7"/>
    </row>
    <row r="8" spans="1:7" ht="12.75" customHeight="1">
      <c r="A8" s="7"/>
      <c r="B8" s="15">
        <v>2006</v>
      </c>
      <c r="C8" s="16">
        <v>1661</v>
      </c>
      <c r="D8" s="16">
        <v>2159174</v>
      </c>
      <c r="E8" s="11">
        <f>D8/0.585274</f>
        <v>3689167.8085819636</v>
      </c>
      <c r="F8" s="7"/>
      <c r="G8" s="7"/>
    </row>
    <row r="9" spans="1:7" ht="12.75" customHeight="1">
      <c r="A9" s="7"/>
      <c r="B9" s="15">
        <v>2007</v>
      </c>
      <c r="C9" s="16">
        <v>1534</v>
      </c>
      <c r="D9" s="16">
        <f>E9*0.585274</f>
        <v>2057911.7603739998</v>
      </c>
      <c r="E9" s="11">
        <v>3516151</v>
      </c>
      <c r="F9" s="7"/>
      <c r="G9" s="7"/>
    </row>
    <row r="10" spans="1:7" ht="12.75" customHeight="1">
      <c r="A10" s="7"/>
      <c r="B10" s="15">
        <v>2008</v>
      </c>
      <c r="C10" s="16">
        <v>1486</v>
      </c>
      <c r="D10" s="16" t="s">
        <v>21</v>
      </c>
      <c r="E10" s="11">
        <v>3566852</v>
      </c>
      <c r="F10" s="7"/>
      <c r="G10" s="7"/>
    </row>
    <row r="11" spans="1:7" ht="12.75" customHeight="1">
      <c r="A11" s="7"/>
      <c r="B11" s="15">
        <v>2009</v>
      </c>
      <c r="C11" s="16">
        <v>1525</v>
      </c>
      <c r="D11" s="16" t="s">
        <v>21</v>
      </c>
      <c r="E11" s="11">
        <v>3658247</v>
      </c>
      <c r="F11" s="7"/>
      <c r="G11" s="7"/>
    </row>
    <row r="12" spans="1:7" ht="13.5" customHeight="1">
      <c r="A12" s="7"/>
      <c r="B12" s="15">
        <v>2010</v>
      </c>
      <c r="C12" s="16">
        <v>1700</v>
      </c>
      <c r="D12" s="16" t="s">
        <v>21</v>
      </c>
      <c r="E12" s="11">
        <v>3715380</v>
      </c>
      <c r="F12" s="7"/>
      <c r="G12" s="7"/>
    </row>
    <row r="13" spans="1:7" ht="12.75" customHeight="1" thickBot="1">
      <c r="A13" s="7"/>
      <c r="B13" s="24">
        <v>2011</v>
      </c>
      <c r="C13" s="58">
        <v>2010</v>
      </c>
      <c r="D13" s="57" t="s">
        <v>21</v>
      </c>
      <c r="E13" s="56">
        <v>4485706</v>
      </c>
      <c r="F13" s="7"/>
      <c r="G13" s="7"/>
    </row>
    <row r="14" spans="1:7" ht="13.5" thickBot="1">
      <c r="A14" s="7"/>
      <c r="B14" s="70" t="s">
        <v>6</v>
      </c>
      <c r="C14" s="70"/>
      <c r="D14" s="70"/>
      <c r="E14" s="7"/>
      <c r="F14" s="7"/>
      <c r="G14" s="7"/>
    </row>
    <row r="15" spans="1:7" ht="37.5" customHeight="1">
      <c r="A15" s="7"/>
      <c r="B15" s="20" t="s">
        <v>1</v>
      </c>
      <c r="C15" s="21" t="s">
        <v>7</v>
      </c>
      <c r="D15" s="22" t="s">
        <v>13</v>
      </c>
      <c r="E15" s="23" t="s">
        <v>16</v>
      </c>
      <c r="F15" s="7"/>
      <c r="G15" s="7"/>
    </row>
    <row r="16" spans="1:8" ht="12.75" customHeight="1">
      <c r="A16" s="7"/>
      <c r="B16" s="13" t="s">
        <v>3</v>
      </c>
      <c r="C16" s="19">
        <v>297</v>
      </c>
      <c r="D16" s="14">
        <v>318514</v>
      </c>
      <c r="E16" s="11">
        <f>D16/0.585274</f>
        <v>544213.4794984914</v>
      </c>
      <c r="F16" s="7"/>
      <c r="G16" s="7"/>
      <c r="H16" s="5"/>
    </row>
    <row r="17" spans="1:8" ht="12.75" customHeight="1">
      <c r="A17" s="7"/>
      <c r="B17" s="13">
        <v>2003</v>
      </c>
      <c r="C17" s="19">
        <v>265</v>
      </c>
      <c r="D17" s="14">
        <v>253422.92</v>
      </c>
      <c r="E17" s="11">
        <f>D17/0.585274</f>
        <v>432998.7663897594</v>
      </c>
      <c r="F17" s="7"/>
      <c r="G17" s="7"/>
      <c r="H17" s="5"/>
    </row>
    <row r="18" spans="1:8" ht="12.75" customHeight="1">
      <c r="A18" s="7"/>
      <c r="B18" s="13">
        <v>2004</v>
      </c>
      <c r="C18" s="19">
        <v>286</v>
      </c>
      <c r="D18" s="14">
        <v>295814</v>
      </c>
      <c r="E18" s="11">
        <f>D18/0.585274</f>
        <v>505428.2267792521</v>
      </c>
      <c r="F18" s="7"/>
      <c r="G18" s="7"/>
      <c r="H18" s="5"/>
    </row>
    <row r="19" spans="1:8" ht="12.75" customHeight="1">
      <c r="A19" s="7"/>
      <c r="B19" s="13">
        <v>2005</v>
      </c>
      <c r="C19" s="19">
        <v>277</v>
      </c>
      <c r="D19" s="14">
        <v>289337</v>
      </c>
      <c r="E19" s="11">
        <f>D19/0.585274</f>
        <v>494361.61524345865</v>
      </c>
      <c r="F19" s="7"/>
      <c r="G19" s="7"/>
      <c r="H19" s="5"/>
    </row>
    <row r="20" spans="1:8" ht="12.75" customHeight="1">
      <c r="A20" s="7"/>
      <c r="B20" s="15">
        <v>2006</v>
      </c>
      <c r="C20" s="27">
        <v>372</v>
      </c>
      <c r="D20" s="16">
        <v>413357</v>
      </c>
      <c r="E20" s="11">
        <f>D20/0.585274</f>
        <v>706262.366002932</v>
      </c>
      <c r="F20" s="7"/>
      <c r="G20" s="7"/>
      <c r="H20" s="5"/>
    </row>
    <row r="21" spans="1:8" ht="12.75" customHeight="1">
      <c r="A21" s="7"/>
      <c r="B21" s="15">
        <v>2007</v>
      </c>
      <c r="C21" s="27">
        <v>92</v>
      </c>
      <c r="D21" s="16">
        <f>E21*0.585274</f>
        <v>97127.390848</v>
      </c>
      <c r="E21" s="11">
        <v>165952</v>
      </c>
      <c r="F21" s="7"/>
      <c r="G21" s="7"/>
      <c r="H21" s="5"/>
    </row>
    <row r="22" spans="1:8" ht="12.75" customHeight="1">
      <c r="A22" s="7"/>
      <c r="B22" s="15">
        <v>2008</v>
      </c>
      <c r="C22" s="27">
        <v>148</v>
      </c>
      <c r="D22" s="16" t="s">
        <v>21</v>
      </c>
      <c r="E22" s="11">
        <v>240067</v>
      </c>
      <c r="F22" s="7"/>
      <c r="G22" s="7"/>
      <c r="H22" s="5"/>
    </row>
    <row r="23" spans="1:8" ht="12.75" customHeight="1">
      <c r="A23" s="7"/>
      <c r="B23" s="15">
        <v>2009</v>
      </c>
      <c r="C23" s="27">
        <v>157</v>
      </c>
      <c r="D23" s="16" t="s">
        <v>21</v>
      </c>
      <c r="E23" s="11">
        <v>282765</v>
      </c>
      <c r="F23" s="7"/>
      <c r="G23" s="7"/>
      <c r="H23" s="5"/>
    </row>
    <row r="24" spans="1:8" ht="13.5" customHeight="1">
      <c r="A24" s="7"/>
      <c r="B24" s="15">
        <v>2010</v>
      </c>
      <c r="C24" s="27">
        <v>145</v>
      </c>
      <c r="D24" s="16" t="s">
        <v>21</v>
      </c>
      <c r="E24" s="11">
        <v>254315</v>
      </c>
      <c r="F24" s="7"/>
      <c r="G24" s="7"/>
      <c r="H24" s="5"/>
    </row>
    <row r="25" spans="1:8" ht="12.75" customHeight="1" thickBot="1">
      <c r="A25" s="7"/>
      <c r="B25" s="24">
        <v>2011</v>
      </c>
      <c r="C25" s="59">
        <v>161</v>
      </c>
      <c r="D25" s="57" t="s">
        <v>21</v>
      </c>
      <c r="E25" s="56">
        <v>285498</v>
      </c>
      <c r="F25" s="7"/>
      <c r="G25" s="7"/>
      <c r="H25" s="5"/>
    </row>
    <row r="26" spans="1:7" ht="13.5" customHeight="1" thickBot="1">
      <c r="A26" s="70" t="s">
        <v>4</v>
      </c>
      <c r="B26" s="70"/>
      <c r="C26" s="70"/>
      <c r="D26" s="70"/>
      <c r="E26" s="70"/>
      <c r="F26" s="7"/>
      <c r="G26" s="7"/>
    </row>
    <row r="27" spans="1:7" ht="37.5" customHeight="1">
      <c r="A27" s="7"/>
      <c r="B27" s="20" t="s">
        <v>1</v>
      </c>
      <c r="C27" s="21" t="s">
        <v>7</v>
      </c>
      <c r="D27" s="22" t="s">
        <v>13</v>
      </c>
      <c r="E27" s="23" t="s">
        <v>16</v>
      </c>
      <c r="F27" s="7"/>
      <c r="G27" s="7"/>
    </row>
    <row r="28" spans="1:7" ht="12.75" customHeight="1">
      <c r="A28" s="7"/>
      <c r="B28" s="13" t="s">
        <v>3</v>
      </c>
      <c r="C28" s="14">
        <f aca="true" t="shared" si="0" ref="C28:D30">C40-C4-C16</f>
        <v>114</v>
      </c>
      <c r="D28" s="14">
        <f t="shared" si="0"/>
        <v>108250.12999999989</v>
      </c>
      <c r="E28" s="11">
        <f>D28/0.585274</f>
        <v>184956.32814715826</v>
      </c>
      <c r="F28" s="7"/>
      <c r="G28" s="7"/>
    </row>
    <row r="29" spans="1:7" ht="12.75" customHeight="1">
      <c r="A29" s="7"/>
      <c r="B29" s="13">
        <v>2003</v>
      </c>
      <c r="C29" s="14">
        <f t="shared" si="0"/>
        <v>76</v>
      </c>
      <c r="D29" s="14">
        <f t="shared" si="0"/>
        <v>75328.8799999998</v>
      </c>
      <c r="E29" s="11">
        <f>D29/0.585274</f>
        <v>128707.03294525266</v>
      </c>
      <c r="F29" s="7"/>
      <c r="G29" s="7"/>
    </row>
    <row r="30" spans="1:7" ht="12.75" customHeight="1">
      <c r="A30" s="7"/>
      <c r="B30" s="13">
        <v>2004</v>
      </c>
      <c r="C30" s="14">
        <f t="shared" si="0"/>
        <v>92</v>
      </c>
      <c r="D30" s="14">
        <f t="shared" si="0"/>
        <v>88736</v>
      </c>
      <c r="E30" s="11">
        <f>D30/0.585274</f>
        <v>151614.45750195635</v>
      </c>
      <c r="F30" s="7"/>
      <c r="G30" s="7"/>
    </row>
    <row r="31" spans="1:7" ht="12.75" customHeight="1">
      <c r="A31" s="7"/>
      <c r="B31" s="13">
        <v>2005</v>
      </c>
      <c r="C31" s="14">
        <v>96</v>
      </c>
      <c r="D31" s="14">
        <v>94880</v>
      </c>
      <c r="E31" s="11">
        <f>D31/0.585274</f>
        <v>162112.1047577716</v>
      </c>
      <c r="F31" s="7"/>
      <c r="G31" s="7"/>
    </row>
    <row r="32" spans="1:7" ht="12.75" customHeight="1">
      <c r="A32" s="7"/>
      <c r="B32" s="15">
        <v>2006</v>
      </c>
      <c r="C32" s="28">
        <v>102</v>
      </c>
      <c r="D32" s="16">
        <v>112693</v>
      </c>
      <c r="E32" s="11">
        <f>D32/0.585274</f>
        <v>192547.4222330054</v>
      </c>
      <c r="F32" s="7"/>
      <c r="G32" s="7"/>
    </row>
    <row r="33" spans="1:7" ht="12.75" customHeight="1">
      <c r="A33" s="7"/>
      <c r="B33" s="15">
        <v>2007</v>
      </c>
      <c r="C33" s="28">
        <v>20</v>
      </c>
      <c r="D33" s="16">
        <f>E33*0.585274</f>
        <v>24466.209022</v>
      </c>
      <c r="E33" s="11">
        <v>41803</v>
      </c>
      <c r="F33" s="7"/>
      <c r="G33" s="7"/>
    </row>
    <row r="34" spans="1:7" ht="12.75" customHeight="1">
      <c r="A34" s="7"/>
      <c r="B34" s="15">
        <v>2008</v>
      </c>
      <c r="C34" s="28">
        <v>23</v>
      </c>
      <c r="D34" s="16" t="s">
        <v>21</v>
      </c>
      <c r="E34" s="11">
        <v>46756</v>
      </c>
      <c r="F34" s="7"/>
      <c r="G34" s="7"/>
    </row>
    <row r="35" spans="1:7" ht="12.75" customHeight="1">
      <c r="A35" s="7"/>
      <c r="B35" s="29">
        <v>2009</v>
      </c>
      <c r="C35" s="28">
        <v>39</v>
      </c>
      <c r="D35" s="16" t="s">
        <v>21</v>
      </c>
      <c r="E35" s="11">
        <v>87378</v>
      </c>
      <c r="F35" s="7"/>
      <c r="G35" s="7"/>
    </row>
    <row r="36" spans="1:7" ht="12.75" customHeight="1">
      <c r="A36" s="7"/>
      <c r="B36" s="29">
        <v>2010</v>
      </c>
      <c r="C36" s="28">
        <v>34</v>
      </c>
      <c r="D36" s="16" t="s">
        <v>21</v>
      </c>
      <c r="E36" s="11">
        <v>83726</v>
      </c>
      <c r="F36" s="7"/>
      <c r="G36" s="7"/>
    </row>
    <row r="37" spans="1:7" ht="12.75" customHeight="1" thickBot="1">
      <c r="A37" s="7"/>
      <c r="B37" s="30">
        <v>2011</v>
      </c>
      <c r="C37" s="60">
        <v>33</v>
      </c>
      <c r="D37" s="25" t="s">
        <v>21</v>
      </c>
      <c r="E37" s="56">
        <v>72253</v>
      </c>
      <c r="F37" s="7"/>
      <c r="G37" s="7"/>
    </row>
    <row r="38" spans="1:7" ht="13.5" thickBot="1">
      <c r="A38" s="7"/>
      <c r="B38" s="70" t="s">
        <v>5</v>
      </c>
      <c r="C38" s="70"/>
      <c r="D38" s="70"/>
      <c r="E38" s="7"/>
      <c r="F38" s="7"/>
      <c r="G38" s="7"/>
    </row>
    <row r="39" spans="1:7" ht="39.75" customHeight="1">
      <c r="A39" s="7"/>
      <c r="B39" s="20" t="s">
        <v>1</v>
      </c>
      <c r="C39" s="21" t="s">
        <v>7</v>
      </c>
      <c r="D39" s="22" t="s">
        <v>13</v>
      </c>
      <c r="E39" s="23" t="s">
        <v>16</v>
      </c>
      <c r="F39" s="7"/>
      <c r="G39" s="7"/>
    </row>
    <row r="40" spans="1:7" ht="12.75" customHeight="1">
      <c r="A40" s="7"/>
      <c r="B40" s="13" t="s">
        <v>3</v>
      </c>
      <c r="C40" s="14">
        <v>2484</v>
      </c>
      <c r="D40" s="14">
        <v>3111617.13</v>
      </c>
      <c r="E40" s="11">
        <f>D40/0.585274</f>
        <v>5316513.5133288</v>
      </c>
      <c r="F40" s="7"/>
      <c r="G40" s="7"/>
    </row>
    <row r="41" spans="1:7" ht="12.75" customHeight="1">
      <c r="A41" s="7"/>
      <c r="B41" s="13">
        <v>2003</v>
      </c>
      <c r="C41" s="14">
        <v>2228</v>
      </c>
      <c r="D41" s="14">
        <v>2529171.53</v>
      </c>
      <c r="E41" s="11">
        <f>D41/0.585274</f>
        <v>4321346.121645588</v>
      </c>
      <c r="F41" s="7"/>
      <c r="G41" s="7"/>
    </row>
    <row r="42" spans="1:7" ht="12.75" customHeight="1">
      <c r="A42" s="7"/>
      <c r="B42" s="13">
        <v>2004</v>
      </c>
      <c r="C42" s="14">
        <v>2175</v>
      </c>
      <c r="D42" s="14">
        <v>2372683</v>
      </c>
      <c r="E42" s="11">
        <f>D42/0.585274</f>
        <v>4053969.5937287495</v>
      </c>
      <c r="F42" s="7"/>
      <c r="G42" s="7"/>
    </row>
    <row r="43" spans="1:7" ht="12.75" customHeight="1">
      <c r="A43" s="7"/>
      <c r="B43" s="13">
        <v>2005</v>
      </c>
      <c r="C43" s="14">
        <f>C31+C19+C7</f>
        <v>1832</v>
      </c>
      <c r="D43" s="14">
        <v>2078587</v>
      </c>
      <c r="E43" s="11">
        <f>D43/0.585274</f>
        <v>3551476.744225782</v>
      </c>
      <c r="F43" s="7"/>
      <c r="G43" s="7"/>
    </row>
    <row r="44" spans="1:7" ht="12.75" customHeight="1">
      <c r="A44" s="7"/>
      <c r="B44" s="13">
        <v>2006</v>
      </c>
      <c r="C44" s="14">
        <f>C32+C20+C8</f>
        <v>2135</v>
      </c>
      <c r="D44" s="14">
        <v>2685224</v>
      </c>
      <c r="E44" s="11">
        <f>D44/0.585274</f>
        <v>4587977.596817901</v>
      </c>
      <c r="F44" s="7"/>
      <c r="G44" s="7"/>
    </row>
    <row r="45" spans="1:7" ht="12.75" customHeight="1">
      <c r="A45" s="7"/>
      <c r="B45" s="13">
        <v>2007</v>
      </c>
      <c r="C45" s="14">
        <f>C9+C21+C33</f>
        <v>1646</v>
      </c>
      <c r="D45" s="14">
        <f>D9+D21+D33</f>
        <v>2179505.360244</v>
      </c>
      <c r="E45" s="11">
        <f>E9+E21+E33</f>
        <v>3723906</v>
      </c>
      <c r="F45" s="7"/>
      <c r="G45" s="7"/>
    </row>
    <row r="46" spans="1:7" ht="12.75" customHeight="1">
      <c r="A46" s="7"/>
      <c r="B46" s="13">
        <v>2008</v>
      </c>
      <c r="C46" s="14">
        <f>C10+C22+C34</f>
        <v>1657</v>
      </c>
      <c r="D46" s="14" t="s">
        <v>21</v>
      </c>
      <c r="E46" s="11">
        <f>E10+E22+E34</f>
        <v>3853675</v>
      </c>
      <c r="F46" s="7"/>
      <c r="G46" s="7"/>
    </row>
    <row r="47" spans="1:7" ht="12.75" customHeight="1">
      <c r="A47" s="7"/>
      <c r="B47" s="13">
        <v>2009</v>
      </c>
      <c r="C47" s="14">
        <f>C11+C23+C35</f>
        <v>1721</v>
      </c>
      <c r="D47" s="14" t="s">
        <v>21</v>
      </c>
      <c r="E47" s="11">
        <f>E11+E23+E35</f>
        <v>4028390</v>
      </c>
      <c r="F47" s="7"/>
      <c r="G47" s="7"/>
    </row>
    <row r="48" spans="1:7" ht="12.75" customHeight="1">
      <c r="A48" s="7"/>
      <c r="B48" s="13">
        <v>2010</v>
      </c>
      <c r="C48" s="14">
        <f>C12+C24+C36</f>
        <v>1879</v>
      </c>
      <c r="D48" s="14" t="s">
        <v>21</v>
      </c>
      <c r="E48" s="11">
        <f>E12+E24+E36</f>
        <v>4053421</v>
      </c>
      <c r="F48" s="7"/>
      <c r="G48" s="7"/>
    </row>
    <row r="49" spans="1:7" ht="14.25" customHeight="1" thickBot="1">
      <c r="A49" s="7"/>
      <c r="B49" s="17">
        <v>2011</v>
      </c>
      <c r="C49" s="18">
        <f>C13+C25+C37</f>
        <v>2204</v>
      </c>
      <c r="D49" s="18" t="s">
        <v>21</v>
      </c>
      <c r="E49" s="26">
        <f>E13+E25+E37</f>
        <v>4843457</v>
      </c>
      <c r="F49" s="7"/>
      <c r="G49" s="7"/>
    </row>
    <row r="50" spans="1:7" ht="22.5" customHeight="1">
      <c r="A50" s="67" t="s">
        <v>18</v>
      </c>
      <c r="B50" s="67"/>
      <c r="C50" s="67"/>
      <c r="D50" s="67"/>
      <c r="E50" s="67"/>
      <c r="F50" s="47"/>
      <c r="G50" s="47"/>
    </row>
    <row r="51" spans="1:7" ht="27" customHeight="1">
      <c r="A51" s="66" t="s">
        <v>19</v>
      </c>
      <c r="B51" s="66"/>
      <c r="C51" s="66"/>
      <c r="D51" s="66"/>
      <c r="E51" s="66"/>
      <c r="F51" s="53"/>
      <c r="G51" s="49"/>
    </row>
    <row r="52" spans="1:7" ht="12.75" customHeight="1">
      <c r="A52" s="69" t="s">
        <v>24</v>
      </c>
      <c r="B52" s="69"/>
      <c r="C52" s="69"/>
      <c r="D52" s="69"/>
      <c r="E52" s="52" t="s">
        <v>11</v>
      </c>
      <c r="F52" s="48"/>
      <c r="G52" s="48"/>
    </row>
    <row r="53" spans="1:7" ht="12.75" customHeight="1">
      <c r="A53" s="68">
        <v>41059</v>
      </c>
      <c r="B53" s="68"/>
      <c r="C53" s="50"/>
      <c r="D53" s="52"/>
      <c r="E53" s="52" t="s">
        <v>10</v>
      </c>
      <c r="F53" s="50"/>
      <c r="G53" s="50"/>
    </row>
    <row r="54" spans="1:7" ht="12.75">
      <c r="A54" s="68"/>
      <c r="B54" s="68"/>
      <c r="C54" s="50"/>
      <c r="D54" s="52"/>
      <c r="E54" s="52"/>
      <c r="F54" s="50"/>
      <c r="G54" s="50"/>
    </row>
    <row r="55" spans="1:7" ht="12.75">
      <c r="A55" s="54"/>
      <c r="B55" s="50"/>
      <c r="C55" s="50"/>
      <c r="D55" s="52"/>
      <c r="E55" s="52"/>
      <c r="F55" s="55"/>
      <c r="G55" s="50"/>
    </row>
    <row r="56" ht="12.75">
      <c r="F56" s="4"/>
    </row>
  </sheetData>
  <sheetProtection/>
  <mergeCells count="10">
    <mergeCell ref="A53:B53"/>
    <mergeCell ref="A52:D52"/>
    <mergeCell ref="A50:E50"/>
    <mergeCell ref="A51:E51"/>
    <mergeCell ref="A1:E1"/>
    <mergeCell ref="A54:B54"/>
    <mergeCell ref="B38:D38"/>
    <mergeCell ref="B14:D14"/>
    <mergeCell ref="A26:E26"/>
    <mergeCell ref="B2:D2"/>
  </mergeCells>
  <hyperlinks>
    <hyperlink ref="C3" location="_ftn1" display="_ftn1"/>
    <hyperlink ref="C15" location="_ftn1" display="_ftn1"/>
    <hyperlink ref="C39" location="_ftn1" display="_ftn1"/>
    <hyperlink ref="C27" location="_ftn1" display="_ftn1"/>
    <hyperlink ref="A51" location="_ftnref1" display="_ftnref1"/>
  </hyperlinks>
  <printOptions/>
  <pageMargins left="0.31496062992125984" right="0.11811023622047245"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6"/>
  <sheetViews>
    <sheetView zoomScalePageLayoutView="0" workbookViewId="0" topLeftCell="A34">
      <selection activeCell="H51" sqref="H51"/>
    </sheetView>
  </sheetViews>
  <sheetFormatPr defaultColWidth="9.140625" defaultRowHeight="12.75"/>
  <cols>
    <col min="3" max="3" width="16.28125" style="0" customWidth="1"/>
    <col min="4" max="5" width="25.00390625" style="0" customWidth="1"/>
  </cols>
  <sheetData>
    <row r="1" spans="1:6" ht="38.25" customHeight="1">
      <c r="A1" s="71" t="s">
        <v>25</v>
      </c>
      <c r="B1" s="71"/>
      <c r="C1" s="71"/>
      <c r="D1" s="71"/>
      <c r="E1" s="71"/>
      <c r="F1" s="71"/>
    </row>
    <row r="2" spans="1:6" ht="13.5" thickBot="1">
      <c r="A2" s="7"/>
      <c r="B2" s="9"/>
      <c r="C2" s="35" t="s">
        <v>0</v>
      </c>
      <c r="D2" s="35"/>
      <c r="E2" s="7"/>
      <c r="F2" s="7"/>
    </row>
    <row r="3" spans="1:6" ht="39" customHeight="1">
      <c r="A3" s="7"/>
      <c r="B3" s="36" t="s">
        <v>1</v>
      </c>
      <c r="C3" s="21" t="s">
        <v>9</v>
      </c>
      <c r="D3" s="22" t="s">
        <v>14</v>
      </c>
      <c r="E3" s="23" t="s">
        <v>17</v>
      </c>
      <c r="F3" s="7"/>
    </row>
    <row r="4" spans="1:6" ht="12.75" customHeight="1">
      <c r="A4" s="7"/>
      <c r="B4" s="13" t="s">
        <v>3</v>
      </c>
      <c r="C4" s="14">
        <f>ανα!C4+ξεν!C4</f>
        <v>4896</v>
      </c>
      <c r="D4" s="14">
        <f>ανα!D4+ξεν!D4</f>
        <v>5140172.4</v>
      </c>
      <c r="E4" s="11">
        <f>ανα!E4+ξεν!E4</f>
        <v>8782505.97156204</v>
      </c>
      <c r="F4" s="7"/>
    </row>
    <row r="5" spans="1:6" ht="12.75" customHeight="1">
      <c r="A5" s="7"/>
      <c r="B5" s="13">
        <v>2003</v>
      </c>
      <c r="C5" s="14">
        <f>ανα!C5+ξεν!C5</f>
        <v>4536</v>
      </c>
      <c r="D5" s="14">
        <f>ανα!D5+ξεν!D5</f>
        <v>4876429.27</v>
      </c>
      <c r="E5" s="11">
        <f>ανα!E5+ξεν!E5</f>
        <v>8331874.079490975</v>
      </c>
      <c r="F5" s="7"/>
    </row>
    <row r="6" spans="1:6" ht="12.75" customHeight="1">
      <c r="A6" s="7"/>
      <c r="B6" s="13">
        <v>2004</v>
      </c>
      <c r="C6" s="14">
        <f>ανα!C6+ξεν!C6</f>
        <v>4531</v>
      </c>
      <c r="D6" s="14">
        <f>ανα!D6+ξεν!D6</f>
        <v>4731930</v>
      </c>
      <c r="E6" s="11">
        <f>ανα!E6+ξεν!E6</f>
        <v>8084982.418491168</v>
      </c>
      <c r="F6" s="7"/>
    </row>
    <row r="7" spans="1:6" ht="12.75" customHeight="1">
      <c r="A7" s="7"/>
      <c r="B7" s="13">
        <v>2005</v>
      </c>
      <c r="C7" s="14">
        <f>ανα!C7+ξεν!C7</f>
        <v>4369</v>
      </c>
      <c r="D7" s="14">
        <f>ανα!D7+ξεν!D7</f>
        <v>4828827</v>
      </c>
      <c r="E7" s="11">
        <f>ανα!E7+ξεν!E7</f>
        <v>8250540.772356196</v>
      </c>
      <c r="F7" s="7"/>
    </row>
    <row r="8" spans="1:6" ht="12.75" customHeight="1">
      <c r="A8" s="7"/>
      <c r="B8" s="15">
        <v>2006</v>
      </c>
      <c r="C8" s="14">
        <f>ανα!C8+ξεν!C8</f>
        <v>4775</v>
      </c>
      <c r="D8" s="14">
        <f>ανα!D8+ξεν!D8</f>
        <v>5665821</v>
      </c>
      <c r="E8" s="11">
        <f>ανα!E8+ξεν!E8</f>
        <v>9680629.927179407</v>
      </c>
      <c r="F8" s="7"/>
    </row>
    <row r="9" spans="1:6" ht="12.75" customHeight="1">
      <c r="A9" s="7"/>
      <c r="B9" s="15">
        <v>2007</v>
      </c>
      <c r="C9" s="14">
        <f>ανα!C9+ξεν!C9</f>
        <v>4508</v>
      </c>
      <c r="D9" s="14">
        <f>ανα!D9+ξεν!D9</f>
        <v>5590436.580871999</v>
      </c>
      <c r="E9" s="11">
        <f>ανα!E9+ξεν!E9</f>
        <v>9551828</v>
      </c>
      <c r="F9" s="7"/>
    </row>
    <row r="10" spans="1:6" ht="12.75" customHeight="1">
      <c r="A10" s="7"/>
      <c r="B10" s="29">
        <v>2008</v>
      </c>
      <c r="C10" s="31">
        <f>ανα!C10+ξεν!C10</f>
        <v>4552</v>
      </c>
      <c r="D10" s="31" t="s">
        <v>21</v>
      </c>
      <c r="E10" s="32">
        <f>ανα!E10+ξεν!E10</f>
        <v>9652116</v>
      </c>
      <c r="F10" s="7"/>
    </row>
    <row r="11" spans="1:6" ht="12.75" customHeight="1">
      <c r="A11" s="7"/>
      <c r="B11" s="29">
        <v>2009</v>
      </c>
      <c r="C11" s="31">
        <f>ανα!C11+ξεν!C11</f>
        <v>4835</v>
      </c>
      <c r="D11" s="31" t="s">
        <v>21</v>
      </c>
      <c r="E11" s="32">
        <f>ανα!E11+ξεν!E11</f>
        <v>11052966</v>
      </c>
      <c r="F11" s="7"/>
    </row>
    <row r="12" spans="1:6" ht="12.75" customHeight="1">
      <c r="A12" s="7"/>
      <c r="B12" s="29">
        <v>2010</v>
      </c>
      <c r="C12" s="31">
        <f>ανα!C12+ξεν!C12</f>
        <v>5295</v>
      </c>
      <c r="D12" s="31" t="s">
        <v>21</v>
      </c>
      <c r="E12" s="32">
        <f>ανα!E12+ξεν!E12</f>
        <v>11168768</v>
      </c>
      <c r="F12" s="7"/>
    </row>
    <row r="13" spans="1:6" ht="12.75" customHeight="1" thickBot="1">
      <c r="A13" s="7"/>
      <c r="B13" s="63">
        <v>2011</v>
      </c>
      <c r="C13" s="61">
        <f>ανα!C13+ξεν!C13</f>
        <v>5518</v>
      </c>
      <c r="D13" s="61" t="s">
        <v>21</v>
      </c>
      <c r="E13" s="62">
        <f>ανα!E13+ξεν!E13</f>
        <v>11954716</v>
      </c>
      <c r="F13" s="7"/>
    </row>
    <row r="14" spans="1:6" ht="12.75" customHeight="1" thickBot="1">
      <c r="A14" s="7"/>
      <c r="B14" s="10"/>
      <c r="C14" s="37" t="s">
        <v>6</v>
      </c>
      <c r="D14" s="37"/>
      <c r="E14" s="7"/>
      <c r="F14" s="7"/>
    </row>
    <row r="15" spans="1:6" ht="37.5" customHeight="1">
      <c r="A15" s="7"/>
      <c r="B15" s="36" t="s">
        <v>1</v>
      </c>
      <c r="C15" s="21" t="s">
        <v>9</v>
      </c>
      <c r="D15" s="22" t="s">
        <v>14</v>
      </c>
      <c r="E15" s="23" t="s">
        <v>17</v>
      </c>
      <c r="F15" s="7"/>
    </row>
    <row r="16" spans="1:6" ht="12.75" customHeight="1">
      <c r="A16" s="7"/>
      <c r="B16" s="13" t="s">
        <v>3</v>
      </c>
      <c r="C16" s="14">
        <f>ανα!C16+ξεν!C16</f>
        <v>1086</v>
      </c>
      <c r="D16" s="14">
        <f>ανα!D16+ξεν!D16</f>
        <v>1143944.06</v>
      </c>
      <c r="E16" s="11">
        <f>ανα!E16+ξεν!E16</f>
        <v>1954544.4697697149</v>
      </c>
      <c r="F16" s="7"/>
    </row>
    <row r="17" spans="1:6" ht="12.75" customHeight="1">
      <c r="A17" s="7"/>
      <c r="B17" s="13">
        <v>2003</v>
      </c>
      <c r="C17" s="14">
        <f>ανα!C17+ξεν!C17</f>
        <v>1128</v>
      </c>
      <c r="D17" s="14">
        <f>ανα!D17+ξεν!D17</f>
        <v>1069557.21</v>
      </c>
      <c r="E17" s="11">
        <f>ανα!E17+ξεν!E17</f>
        <v>1827446.9906402817</v>
      </c>
      <c r="F17" s="7"/>
    </row>
    <row r="18" spans="1:6" ht="12.75" customHeight="1">
      <c r="A18" s="7"/>
      <c r="B18" s="13">
        <v>2004</v>
      </c>
      <c r="C18" s="14">
        <f>ανα!C18+ξεν!C18</f>
        <v>1110</v>
      </c>
      <c r="D18" s="14">
        <f>ανα!D18+ξεν!D18</f>
        <v>1072962</v>
      </c>
      <c r="E18" s="11">
        <f>ανα!E18+ξεν!E18</f>
        <v>1833264.4197418645</v>
      </c>
      <c r="F18" s="7"/>
    </row>
    <row r="19" spans="1:6" ht="12.75" customHeight="1">
      <c r="A19" s="7"/>
      <c r="B19" s="13">
        <v>2005</v>
      </c>
      <c r="C19" s="14">
        <f>ανα!C19+ξεν!C19</f>
        <v>1140</v>
      </c>
      <c r="D19" s="14">
        <f>ανα!D19+ξεν!D19</f>
        <v>1122517</v>
      </c>
      <c r="E19" s="11">
        <f>ανα!E19+ξεν!E19</f>
        <v>1917934.164169261</v>
      </c>
      <c r="F19" s="7"/>
    </row>
    <row r="20" spans="1:6" ht="12.75" customHeight="1">
      <c r="A20" s="7"/>
      <c r="B20" s="15">
        <v>2006</v>
      </c>
      <c r="C20" s="14">
        <f>ανα!C20+ξεν!C20</f>
        <v>1240</v>
      </c>
      <c r="D20" s="14">
        <f>ανα!D20+ξεν!D20</f>
        <v>1289182</v>
      </c>
      <c r="E20" s="11">
        <f>ανα!E20+ξεν!E20</f>
        <v>2202698.223396221</v>
      </c>
      <c r="F20" s="7"/>
    </row>
    <row r="21" spans="1:6" ht="12.75" customHeight="1">
      <c r="A21" s="7"/>
      <c r="B21" s="15">
        <v>2007</v>
      </c>
      <c r="C21" s="14">
        <f>ανα!C21+ξεν!C21</f>
        <v>991</v>
      </c>
      <c r="D21" s="14">
        <f>ανα!D21+ξεν!D21</f>
        <v>1055423.433652</v>
      </c>
      <c r="E21" s="11">
        <f>ανα!E21+ξεν!E21</f>
        <v>1803298</v>
      </c>
      <c r="F21" s="7"/>
    </row>
    <row r="22" spans="1:6" ht="12.75" customHeight="1">
      <c r="A22" s="7"/>
      <c r="B22" s="15">
        <v>2008</v>
      </c>
      <c r="C22" s="14">
        <f>ανα!C22+ξεν!C22</f>
        <v>972</v>
      </c>
      <c r="D22" s="14" t="s">
        <v>21</v>
      </c>
      <c r="E22" s="11">
        <f>ανα!E22+ξεν!E22</f>
        <v>1832174</v>
      </c>
      <c r="F22" s="7"/>
    </row>
    <row r="23" spans="1:6" ht="12.75" customHeight="1">
      <c r="A23" s="7"/>
      <c r="B23" s="15">
        <v>2009</v>
      </c>
      <c r="C23" s="14">
        <f>ανα!C23+ξεν!C23</f>
        <v>947</v>
      </c>
      <c r="D23" s="14" t="s">
        <v>21</v>
      </c>
      <c r="E23" s="11">
        <f>ανα!E23+ξεν!E23</f>
        <v>1955636</v>
      </c>
      <c r="F23" s="7"/>
    </row>
    <row r="24" spans="1:6" ht="12.75" customHeight="1">
      <c r="A24" s="7"/>
      <c r="B24" s="15">
        <v>2010</v>
      </c>
      <c r="C24" s="14">
        <f>ανα!C24+ξεν!C24</f>
        <v>942</v>
      </c>
      <c r="D24" s="14" t="s">
        <v>21</v>
      </c>
      <c r="E24" s="11">
        <f>ανα!E24+ξεν!E24</f>
        <v>1950118</v>
      </c>
      <c r="F24" s="7"/>
    </row>
    <row r="25" spans="1:6" ht="12" customHeight="1" thickBot="1">
      <c r="A25" s="7"/>
      <c r="B25" s="64">
        <v>2011</v>
      </c>
      <c r="C25" s="45">
        <f>ανα!C25+ξεν!C25</f>
        <v>960</v>
      </c>
      <c r="D25" s="45" t="s">
        <v>21</v>
      </c>
      <c r="E25" s="46">
        <f>ανα!E25+ξεν!E25</f>
        <v>2082886</v>
      </c>
      <c r="F25" s="7"/>
    </row>
    <row r="26" spans="1:6" ht="14.25" customHeight="1" thickBot="1">
      <c r="A26" s="33"/>
      <c r="B26" s="34"/>
      <c r="C26" s="34" t="s">
        <v>4</v>
      </c>
      <c r="D26" s="33"/>
      <c r="E26" s="33"/>
      <c r="F26" s="7"/>
    </row>
    <row r="27" spans="1:6" ht="38.25">
      <c r="A27" s="7"/>
      <c r="B27" s="36" t="s">
        <v>1</v>
      </c>
      <c r="C27" s="21" t="s">
        <v>9</v>
      </c>
      <c r="D27" s="22" t="s">
        <v>14</v>
      </c>
      <c r="E27" s="23" t="s">
        <v>17</v>
      </c>
      <c r="F27" s="7"/>
    </row>
    <row r="28" spans="1:6" ht="12.75" customHeight="1">
      <c r="A28" s="7"/>
      <c r="B28" s="13" t="s">
        <v>3</v>
      </c>
      <c r="C28" s="14">
        <f>ανα!C28+ξεν!C28</f>
        <v>830</v>
      </c>
      <c r="D28" s="14">
        <f>ανα!D28+ξεν!D28</f>
        <v>608463.1299999999</v>
      </c>
      <c r="E28" s="11">
        <f>ανα!E28+ξεν!E28</f>
        <v>1039620.9809422594</v>
      </c>
      <c r="F28" s="7"/>
    </row>
    <row r="29" spans="1:6" ht="12.75" customHeight="1">
      <c r="A29" s="7"/>
      <c r="B29" s="13">
        <v>2003</v>
      </c>
      <c r="C29" s="14">
        <f>ανα!C29+ξεν!C29</f>
        <v>563</v>
      </c>
      <c r="D29" s="14">
        <f>ανα!D29+ξεν!D29</f>
        <v>468916.36999999953</v>
      </c>
      <c r="E29" s="11">
        <f>ανα!E29+ξεν!E29</f>
        <v>801191.1856668836</v>
      </c>
      <c r="F29" s="7"/>
    </row>
    <row r="30" spans="1:6" ht="12.75" customHeight="1">
      <c r="A30" s="7"/>
      <c r="B30" s="13">
        <v>2004</v>
      </c>
      <c r="C30" s="14">
        <f>ανα!C30+ξεν!C30</f>
        <v>623</v>
      </c>
      <c r="D30" s="14">
        <f>ανα!D30+ξεν!D30</f>
        <v>530486</v>
      </c>
      <c r="E30" s="11">
        <f>ανα!E30+ξεν!E30</f>
        <v>906389.1442298822</v>
      </c>
      <c r="F30" s="7"/>
    </row>
    <row r="31" spans="1:6" ht="12.75" customHeight="1">
      <c r="A31" s="7"/>
      <c r="B31" s="13">
        <v>2005</v>
      </c>
      <c r="C31" s="14">
        <f>ανα!C31+ξεν!C31</f>
        <v>642</v>
      </c>
      <c r="D31" s="14">
        <f>ανα!D31+ξεν!D31</f>
        <v>551158</v>
      </c>
      <c r="E31" s="11">
        <f>ανα!E31+ξεν!E31</f>
        <v>941709.3532260105</v>
      </c>
      <c r="F31" s="7"/>
    </row>
    <row r="32" spans="1:6" ht="12.75" customHeight="1">
      <c r="A32" s="7"/>
      <c r="B32" s="15">
        <v>2006</v>
      </c>
      <c r="C32" s="14">
        <f>ανα!C32+ξεν!C32</f>
        <v>926</v>
      </c>
      <c r="D32" s="14">
        <f>ανα!D32+ξεν!D32</f>
        <v>647254</v>
      </c>
      <c r="E32" s="11">
        <f>ανα!E32+ξεν!E32</f>
        <v>1105899.1173364953</v>
      </c>
      <c r="F32" s="7"/>
    </row>
    <row r="33" spans="1:6" ht="12.75" customHeight="1">
      <c r="A33" s="7"/>
      <c r="B33" s="15">
        <v>2007</v>
      </c>
      <c r="C33" s="14">
        <f>ανα!C33+ξεν!C33</f>
        <v>741</v>
      </c>
      <c r="D33" s="14">
        <f>ανα!D33+ξεν!D33</f>
        <v>559974.3608019999</v>
      </c>
      <c r="E33" s="11">
        <f>ανα!E33+ξεν!E33</f>
        <v>956773</v>
      </c>
      <c r="F33" s="7"/>
    </row>
    <row r="34" spans="1:6" ht="12.75" customHeight="1">
      <c r="A34" s="7"/>
      <c r="B34" s="15">
        <v>2008</v>
      </c>
      <c r="C34" s="14">
        <f>ανα!C34+ξεν!C34</f>
        <v>764</v>
      </c>
      <c r="D34" s="14" t="s">
        <v>21</v>
      </c>
      <c r="E34" s="11">
        <f>ανα!E34+ξεν!E34</f>
        <v>1103470</v>
      </c>
      <c r="F34" s="7"/>
    </row>
    <row r="35" spans="1:6" ht="12.75" customHeight="1">
      <c r="A35" s="7"/>
      <c r="B35" s="15">
        <v>2009</v>
      </c>
      <c r="C35" s="14">
        <f>ανα!C35+ξεν!C35</f>
        <v>839</v>
      </c>
      <c r="D35" s="14" t="s">
        <v>21</v>
      </c>
      <c r="E35" s="11">
        <f>ανα!E35+ξεν!E35</f>
        <v>1258792</v>
      </c>
      <c r="F35" s="7"/>
    </row>
    <row r="36" spans="1:6" ht="12.75" customHeight="1">
      <c r="A36" s="7"/>
      <c r="B36" s="15">
        <v>2010</v>
      </c>
      <c r="C36" s="14">
        <f>ανα!C36+ξεν!C36</f>
        <v>782</v>
      </c>
      <c r="D36" s="14" t="s">
        <v>21</v>
      </c>
      <c r="E36" s="11">
        <f>ανα!E36+ξεν!E36</f>
        <v>1268932</v>
      </c>
      <c r="F36" s="7"/>
    </row>
    <row r="37" spans="1:6" ht="12" customHeight="1" thickBot="1">
      <c r="A37" s="7"/>
      <c r="B37" s="64">
        <v>2011</v>
      </c>
      <c r="C37" s="45">
        <f>ανα!C37+ξεν!C37</f>
        <v>735</v>
      </c>
      <c r="D37" s="45" t="s">
        <v>21</v>
      </c>
      <c r="E37" s="46">
        <f>ανα!E37+ξεν!E37</f>
        <v>1362142</v>
      </c>
      <c r="F37" s="7"/>
    </row>
    <row r="38" spans="1:6" ht="12" customHeight="1" thickBot="1">
      <c r="A38" s="7"/>
      <c r="B38" s="9"/>
      <c r="C38" s="35" t="s">
        <v>5</v>
      </c>
      <c r="D38" s="35"/>
      <c r="E38" s="7"/>
      <c r="F38" s="7"/>
    </row>
    <row r="39" spans="1:6" ht="39" customHeight="1">
      <c r="A39" s="7"/>
      <c r="B39" s="36" t="s">
        <v>1</v>
      </c>
      <c r="C39" s="21" t="s">
        <v>9</v>
      </c>
      <c r="D39" s="22" t="s">
        <v>14</v>
      </c>
      <c r="E39" s="23" t="s">
        <v>17</v>
      </c>
      <c r="F39" s="7"/>
    </row>
    <row r="40" spans="1:6" ht="12.75" customHeight="1">
      <c r="A40" s="7"/>
      <c r="B40" s="13" t="s">
        <v>3</v>
      </c>
      <c r="C40" s="14">
        <f>ανα!C40+ξεν!C40</f>
        <v>6812</v>
      </c>
      <c r="D40" s="14">
        <f>ανα!D40+ξεν!D40</f>
        <v>6892579.59</v>
      </c>
      <c r="E40" s="11">
        <f>ανα!E40+ξεν!E40</f>
        <v>11776671.422274012</v>
      </c>
      <c r="F40" s="7"/>
    </row>
    <row r="41" spans="1:6" ht="12.75" customHeight="1">
      <c r="A41" s="7"/>
      <c r="B41" s="13">
        <v>2003</v>
      </c>
      <c r="C41" s="14">
        <f>ανα!C41+ξεν!C41</f>
        <v>6227</v>
      </c>
      <c r="D41" s="14">
        <f>ανα!D41+ξεν!D41</f>
        <v>6414902.85</v>
      </c>
      <c r="E41" s="11">
        <f>ανα!E41+ξεν!E41</f>
        <v>10960512.255798139</v>
      </c>
      <c r="F41" s="7"/>
    </row>
    <row r="42" spans="1:6" ht="12.75" customHeight="1">
      <c r="A42" s="7"/>
      <c r="B42" s="13">
        <v>2004</v>
      </c>
      <c r="C42" s="14">
        <f>ανα!C42+ξεν!C42</f>
        <v>6264</v>
      </c>
      <c r="D42" s="14">
        <f>ανα!D42+ξεν!D42</f>
        <v>6335378</v>
      </c>
      <c r="E42" s="11">
        <f>ανα!E42+ξεν!E42</f>
        <v>10824635.982462915</v>
      </c>
      <c r="F42" s="7"/>
    </row>
    <row r="43" spans="1:6" ht="12.75" customHeight="1">
      <c r="A43" s="7"/>
      <c r="B43" s="13">
        <v>2005</v>
      </c>
      <c r="C43" s="14">
        <f>ανα!C43+ξεν!C43</f>
        <v>6151</v>
      </c>
      <c r="D43" s="14">
        <f>ανα!D43+ξεν!D43</f>
        <v>6502502</v>
      </c>
      <c r="E43" s="11">
        <f>ανα!E43+ξεν!E43</f>
        <v>11110184.289751468</v>
      </c>
      <c r="F43" s="7"/>
    </row>
    <row r="44" spans="1:6" ht="12.75" customHeight="1">
      <c r="A44" s="7"/>
      <c r="B44" s="13">
        <v>2006</v>
      </c>
      <c r="C44" s="14">
        <f>ανα!C44+ξεν!C44</f>
        <v>6941</v>
      </c>
      <c r="D44" s="14">
        <f>ανα!D44+ξεν!D44</f>
        <v>7602257</v>
      </c>
      <c r="E44" s="11">
        <f>ανα!E44+ξεν!E44</f>
        <v>12989227.267912125</v>
      </c>
      <c r="F44" s="7"/>
    </row>
    <row r="45" spans="1:6" ht="12.75" customHeight="1">
      <c r="A45" s="7"/>
      <c r="B45" s="13">
        <v>2007</v>
      </c>
      <c r="C45" s="14">
        <f>ανα!C45+ξεν!C45</f>
        <v>6240</v>
      </c>
      <c r="D45" s="14">
        <f>ανα!D45+ξεν!D45</f>
        <v>7205834.375326</v>
      </c>
      <c r="E45" s="11">
        <f>ανα!E45+ξεν!E45</f>
        <v>12311899</v>
      </c>
      <c r="F45" s="7"/>
    </row>
    <row r="46" spans="1:6" ht="12.75" customHeight="1">
      <c r="A46" s="7"/>
      <c r="B46" s="13">
        <v>2008</v>
      </c>
      <c r="C46" s="14">
        <f>ανα!C46+ξεν!C46</f>
        <v>6288</v>
      </c>
      <c r="D46" s="14" t="s">
        <v>21</v>
      </c>
      <c r="E46" s="11">
        <f>ανα!E46+ξεν!E46</f>
        <v>12587760</v>
      </c>
      <c r="F46" s="7"/>
    </row>
    <row r="47" spans="1:6" ht="12.75" customHeight="1">
      <c r="A47" s="7"/>
      <c r="B47" s="13">
        <v>2009</v>
      </c>
      <c r="C47" s="14">
        <f>ανα!C47+ξεν!C47</f>
        <v>6621</v>
      </c>
      <c r="D47" s="14" t="s">
        <v>21</v>
      </c>
      <c r="E47" s="11">
        <f>ανα!E47+ξεν!E47</f>
        <v>14267394</v>
      </c>
      <c r="F47" s="7"/>
    </row>
    <row r="48" spans="1:6" ht="12.75" customHeight="1">
      <c r="A48" s="7"/>
      <c r="B48" s="13">
        <v>2010</v>
      </c>
      <c r="C48" s="14">
        <f>ανα!C48+ξεν!C48</f>
        <v>7019</v>
      </c>
      <c r="D48" s="14" t="s">
        <v>21</v>
      </c>
      <c r="E48" s="11">
        <f>ανα!E48+ξεν!E48</f>
        <v>14387818</v>
      </c>
      <c r="F48" s="7"/>
    </row>
    <row r="49" spans="1:6" ht="12.75" customHeight="1" thickBot="1">
      <c r="A49" s="7"/>
      <c r="B49" s="40">
        <v>2011</v>
      </c>
      <c r="C49" s="45">
        <f>ανα!C49+ξεν!C49</f>
        <v>7213</v>
      </c>
      <c r="D49" s="45" t="s">
        <v>21</v>
      </c>
      <c r="E49" s="46">
        <f>ανα!E49+ξεν!E49</f>
        <v>15399744</v>
      </c>
      <c r="F49" s="7"/>
    </row>
    <row r="50" spans="1:8" ht="24.75" customHeight="1">
      <c r="A50" s="67" t="s">
        <v>8</v>
      </c>
      <c r="B50" s="67"/>
      <c r="C50" s="67"/>
      <c r="D50" s="67"/>
      <c r="E50" s="67"/>
      <c r="F50" s="67"/>
      <c r="G50" s="3"/>
      <c r="H50" s="3"/>
    </row>
    <row r="51" spans="1:8" ht="24.75" customHeight="1">
      <c r="A51" s="66" t="s">
        <v>20</v>
      </c>
      <c r="B51" s="66"/>
      <c r="C51" s="66"/>
      <c r="D51" s="66"/>
      <c r="E51" s="66"/>
      <c r="F51" s="66"/>
      <c r="G51" s="2"/>
      <c r="H51" s="2"/>
    </row>
    <row r="52" spans="1:6" ht="5.25" customHeight="1">
      <c r="A52" s="49"/>
      <c r="B52" s="49"/>
      <c r="C52" s="49"/>
      <c r="D52" s="49"/>
      <c r="E52" s="50"/>
      <c r="F52" s="50"/>
    </row>
    <row r="53" spans="1:6" ht="10.5" customHeight="1">
      <c r="A53" s="51" t="s">
        <v>26</v>
      </c>
      <c r="B53" s="51"/>
      <c r="C53" s="50"/>
      <c r="D53" s="50"/>
      <c r="E53" s="52" t="s">
        <v>11</v>
      </c>
      <c r="F53" s="50"/>
    </row>
    <row r="54" spans="1:6" ht="12.75">
      <c r="A54" s="68">
        <v>41059</v>
      </c>
      <c r="B54" s="68"/>
      <c r="C54" s="50"/>
      <c r="D54" s="50"/>
      <c r="E54" s="52" t="s">
        <v>10</v>
      </c>
      <c r="F54" s="55"/>
    </row>
    <row r="55" spans="1:7" ht="12.75">
      <c r="A55" s="68"/>
      <c r="B55" s="68"/>
      <c r="C55" s="50"/>
      <c r="D55" s="50"/>
      <c r="E55" s="52"/>
      <c r="F55" s="50"/>
      <c r="G55" s="4"/>
    </row>
    <row r="56" spans="1:7" ht="12.75">
      <c r="A56" s="50"/>
      <c r="B56" s="50"/>
      <c r="C56" s="50"/>
      <c r="D56" s="50"/>
      <c r="E56" s="55"/>
      <c r="F56" s="55"/>
      <c r="G56" s="4"/>
    </row>
  </sheetData>
  <sheetProtection/>
  <mergeCells count="5">
    <mergeCell ref="A50:F50"/>
    <mergeCell ref="A51:F51"/>
    <mergeCell ref="A55:B55"/>
    <mergeCell ref="A1:F1"/>
    <mergeCell ref="A54:B54"/>
  </mergeCells>
  <hyperlinks>
    <hyperlink ref="C3" location="_ftn1" display="_ftn1"/>
    <hyperlink ref="C15" location="_ftn1" display="_ftn1"/>
    <hyperlink ref="C27" location="_ftn1" display="_ftn1"/>
    <hyperlink ref="C39" location="_ftn1" display="_ftn1"/>
    <hyperlink ref="A51" location="_ftnref1" display="_ftnref1"/>
  </hyperlinks>
  <printOptions/>
  <pageMargins left="0.301180009" right="0.301181102" top="0" bottom="0" header="0.511809930008749" footer="0.51180993000874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rgeorghiou</cp:lastModifiedBy>
  <cp:lastPrinted>2012-05-31T05:01:10Z</cp:lastPrinted>
  <dcterms:created xsi:type="dcterms:W3CDTF">2004-11-26T08:09:04Z</dcterms:created>
  <dcterms:modified xsi:type="dcterms:W3CDTF">2012-05-31T05:01:24Z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