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5640" firstSheet="2" activeTab="8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/>
  <calcPr fullCalcOnLoad="1"/>
</workbook>
</file>

<file path=xl/sharedStrings.xml><?xml version="1.0" encoding="utf-8"?>
<sst xmlns="http://schemas.openxmlformats.org/spreadsheetml/2006/main" count="201" uniqueCount="29">
  <si>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</si>
  <si>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</si>
  <si>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</si>
  <si>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</si>
  <si>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</si>
  <si>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</si>
  <si>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</si>
  <si>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</si>
  <si>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</si>
  <si>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</si>
  <si>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</si>
  <si>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</si>
  <si>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</si>
  <si>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</si>
  <si>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</si>
  <si>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</si>
  <si>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Ποσοστό Αύξησης %</t>
  </si>
  <si>
    <r>
      <t>Ποσό  πληρωμής για επίδομα ανεργίας με προσωρινή αναστολή (</t>
    </r>
    <r>
      <rPr>
        <sz val="11"/>
        <rFont val="Arial"/>
        <family val="2"/>
      </rPr>
      <t>€)</t>
    </r>
  </si>
  <si>
    <r>
      <t>Ποσό  πληρωμής για επίδομα ανεργίας με τερματισμό απασχόλησης (</t>
    </r>
    <r>
      <rPr>
        <sz val="11"/>
        <rFont val="Arial"/>
        <family val="2"/>
      </rPr>
      <t>€</t>
    </r>
    <r>
      <rPr>
        <sz val="11"/>
        <rFont val="Times New Roman"/>
        <family val="1"/>
      </rPr>
      <t>)</t>
    </r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</si>
  <si>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</si>
  <si>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</si>
  <si>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</si>
  <si>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</si>
  <si>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1/11/13-31/3/14</t>
  </si>
  <si>
    <t>-</t>
  </si>
  <si>
    <t>1/11/14-31/3/15</t>
  </si>
  <si>
    <t>Lay-off records for Hotel and relative (ΑΝΑ) by community for Y2014-2015</t>
  </si>
  <si>
    <t>Lay-off records for Hotel and relative (ΞΕΝ) by community forY 2014-2015</t>
  </si>
  <si>
    <t>Lay-off records for Hotel and relative (Total) by community forY 2014-2015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</si>
</sst>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10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0" fillId="0" borderId="12" xfId="53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80" fontId="0" fillId="0" borderId="25" xfId="0" applyNumberFormat="1" applyBorder="1" applyAlignment="1">
      <alignment horizontal="center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180" fontId="0" fillId="0" borderId="36" xfId="0" applyNumberFormat="1" applyBorder="1" applyAlignment="1">
      <alignment horizontal="center"/>
    </xf>
    <xf numFmtId="0" fontId="4" fillId="0" borderId="37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5" fillId="0" borderId="3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12" xfId="53" applyFont="1" applyBorder="1" applyAlignment="1" applyProtection="1">
      <alignment horizontal="center" vertical="top" wrapText="1"/>
      <protection/>
    </xf>
    <xf numFmtId="0" fontId="0" fillId="0" borderId="10" xfId="53" applyFont="1" applyBorder="1" applyAlignment="1" applyProtection="1">
      <alignment horizontal="center" vertical="top" wrapText="1"/>
      <protection/>
    </xf>
    <xf numFmtId="181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81" fontId="11" fillId="0" borderId="0" xfId="0" applyNumberFormat="1" applyFont="1" applyAlignment="1">
      <alignment/>
    </xf>
    <xf numFmtId="0" fontId="0" fillId="0" borderId="20" xfId="0" applyNumberForma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0" fontId="0" fillId="0" borderId="13" xfId="53" applyFont="1" applyBorder="1" applyAlignment="1" applyProtection="1">
      <alignment horizontal="center" vertical="top" wrapText="1"/>
      <protection/>
    </xf>
    <xf numFmtId="185" fontId="10" fillId="0" borderId="0" xfId="0" applyNumberFormat="1" applyFont="1" applyAlignment="1">
      <alignment/>
    </xf>
    <xf numFmtId="0" fontId="0" fillId="0" borderId="12" xfId="53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1" xfId="53" applyFont="1" applyBorder="1" applyAlignment="1" applyProtection="1">
      <alignment horizontal="center" vertical="top" wrapText="1"/>
      <protection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0" fillId="0" borderId="42" xfId="53" applyFont="1" applyBorder="1" applyAlignment="1" applyProtection="1">
      <alignment horizontal="center" vertical="top" wrapText="1"/>
      <protection/>
    </xf>
    <xf numFmtId="0" fontId="0" fillId="0" borderId="21" xfId="53" applyFont="1" applyBorder="1" applyAlignment="1" applyProtection="1">
      <alignment horizontal="center" vertical="top" wrapText="1"/>
      <protection/>
    </xf>
    <xf numFmtId="0" fontId="0" fillId="0" borderId="43" xfId="53" applyFont="1" applyBorder="1" applyAlignment="1" applyProtection="1">
      <alignment horizontal="center" vertical="top" wrapText="1"/>
      <protection/>
    </xf>
    <xf numFmtId="0" fontId="0" fillId="0" borderId="22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34" xfId="53" applyFont="1" applyBorder="1" applyAlignment="1" applyProtection="1">
      <alignment horizontal="center" vertical="top" wrapText="1"/>
      <protection/>
    </xf>
    <xf numFmtId="181" fontId="10" fillId="0" borderId="0" xfId="0" applyNumberFormat="1" applyFont="1" applyAlignment="1">
      <alignment horizontal="left"/>
    </xf>
    <xf numFmtId="0" fontId="5" fillId="0" borderId="3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1" xfId="53" applyFont="1" applyFill="1" applyBorder="1" applyAlignment="1" applyProtection="1">
      <alignment horizontal="center" vertical="top" wrapText="1"/>
      <protection/>
    </xf>
    <xf numFmtId="0" fontId="0" fillId="0" borderId="42" xfId="53" applyFont="1" applyFill="1" applyBorder="1" applyAlignment="1" applyProtection="1">
      <alignment horizontal="center" vertical="top" wrapText="1"/>
      <protection/>
    </xf>
    <xf numFmtId="0" fontId="0" fillId="0" borderId="21" xfId="53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6028</c:v>
                </c:pt>
                <c:pt idx="1">
                  <c:v>295</c:v>
                </c:pt>
                <c:pt idx="2">
                  <c:v>2739</c:v>
                </c:pt>
                <c:pt idx="3">
                  <c:v>23</c:v>
                </c:pt>
                <c:pt idx="4">
                  <c:v>9085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5943</c:v>
                </c:pt>
                <c:pt idx="1">
                  <c:v>263</c:v>
                </c:pt>
                <c:pt idx="2">
                  <c:v>2571</c:v>
                </c:pt>
                <c:pt idx="3">
                  <c:v>21</c:v>
                </c:pt>
                <c:pt idx="4">
                  <c:v>8798</c:v>
                </c:pt>
              </c:numCache>
            </c:numRef>
          </c:val>
        </c:ser>
        <c:axId val="8796588"/>
        <c:axId val="63565981"/>
      </c:barChart>
      <c:catAx>
        <c:axId val="879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65981"/>
        <c:crosses val="autoZero"/>
        <c:auto val="1"/>
        <c:lblOffset val="100"/>
        <c:tickLblSkip val="1"/>
        <c:noMultiLvlLbl val="0"/>
      </c:catAx>
      <c:valAx>
        <c:axId val="63565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9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15880642</c:v>
                </c:pt>
                <c:pt idx="1">
                  <c:v>488542</c:v>
                </c:pt>
                <c:pt idx="2">
                  <c:v>4387240</c:v>
                </c:pt>
                <c:pt idx="3">
                  <c:v>32044</c:v>
                </c:pt>
                <c:pt idx="4">
                  <c:v>20788468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15596274</c:v>
                </c:pt>
                <c:pt idx="1">
                  <c:v>469894</c:v>
                </c:pt>
                <c:pt idx="2">
                  <c:v>4223656</c:v>
                </c:pt>
                <c:pt idx="3">
                  <c:v>33690</c:v>
                </c:pt>
                <c:pt idx="4">
                  <c:v>20323514</c:v>
                </c:pt>
              </c:numCache>
            </c:numRef>
          </c:val>
        </c:ser>
        <c:axId val="13553794"/>
        <c:axId val="47262443"/>
      </c:barChart>
      <c:catAx>
        <c:axId val="135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2443"/>
        <c:crosses val="autoZero"/>
        <c:auto val="1"/>
        <c:lblOffset val="100"/>
        <c:tickLblSkip val="1"/>
        <c:noMultiLvlLbl val="0"/>
      </c:catAx>
      <c:valAx>
        <c:axId val="47262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1945</c:v>
                </c:pt>
                <c:pt idx="1">
                  <c:v>107</c:v>
                </c:pt>
                <c:pt idx="2">
                  <c:v>1344</c:v>
                </c:pt>
                <c:pt idx="3">
                  <c:v>10</c:v>
                </c:pt>
                <c:pt idx="4">
                  <c:v>3406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2236</c:v>
                </c:pt>
                <c:pt idx="1">
                  <c:v>127</c:v>
                </c:pt>
                <c:pt idx="2">
                  <c:v>1405</c:v>
                </c:pt>
                <c:pt idx="3">
                  <c:v>11</c:v>
                </c:pt>
                <c:pt idx="4">
                  <c:v>3779</c:v>
                </c:pt>
              </c:numCache>
            </c:numRef>
          </c:val>
        </c:ser>
        <c:axId val="21881512"/>
        <c:axId val="18869449"/>
      </c:barChart>
      <c:catAx>
        <c:axId val="218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9449"/>
        <c:crosses val="autoZero"/>
        <c:auto val="1"/>
        <c:lblOffset val="100"/>
        <c:tickLblSkip val="1"/>
        <c:noMultiLvlLbl val="0"/>
      </c:catAx>
      <c:valAx>
        <c:axId val="1886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275"/>
          <c:w val="0.11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25"/>
          <c:w val="0.8547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1/11/13-31/3/14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5390234</c:v>
                </c:pt>
                <c:pt idx="1">
                  <c:v>198090</c:v>
                </c:pt>
                <c:pt idx="2">
                  <c:v>2319496</c:v>
                </c:pt>
                <c:pt idx="3">
                  <c:v>20676</c:v>
                </c:pt>
                <c:pt idx="4">
                  <c:v>7928496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1/11/14-31/3/15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5970202</c:v>
                </c:pt>
                <c:pt idx="1">
                  <c:v>256694</c:v>
                </c:pt>
                <c:pt idx="2">
                  <c:v>2415642</c:v>
                </c:pt>
                <c:pt idx="3">
                  <c:v>24860</c:v>
                </c:pt>
                <c:pt idx="4">
                  <c:v>8667398</c:v>
                </c:pt>
              </c:numCache>
            </c:numRef>
          </c:val>
        </c:ser>
        <c:axId val="60556702"/>
        <c:axId val="55388599"/>
      </c:barChart>
      <c:catAx>
        <c:axId val="60556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88599"/>
        <c:crosses val="autoZero"/>
        <c:auto val="1"/>
        <c:lblOffset val="100"/>
        <c:tickLblSkip val="1"/>
        <c:noMultiLvlLbl val="0"/>
      </c:catAx>
      <c:valAx>
        <c:axId val="5538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56702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0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1/11/13-31/3/14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4083</c:v>
                </c:pt>
                <c:pt idx="1">
                  <c:v>188</c:v>
                </c:pt>
                <c:pt idx="2">
                  <c:v>1395</c:v>
                </c:pt>
                <c:pt idx="3">
                  <c:v>13</c:v>
                </c:pt>
                <c:pt idx="4">
                  <c:v>5679</c:v>
                </c:pt>
              </c:numCache>
            </c:numRef>
          </c:val>
        </c:ser>
        <c:ser>
          <c:idx val="1"/>
          <c:order val="1"/>
          <c:tx>
            <c:v>1/11/14-31/3/15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3707</c:v>
                </c:pt>
                <c:pt idx="1">
                  <c:v>136</c:v>
                </c:pt>
                <c:pt idx="2">
                  <c:v>1166</c:v>
                </c:pt>
                <c:pt idx="3">
                  <c:v>10</c:v>
                </c:pt>
                <c:pt idx="4">
                  <c:v>5019</c:v>
                </c:pt>
              </c:numCache>
            </c:numRef>
          </c:val>
        </c:ser>
        <c:axId val="49914596"/>
        <c:axId val="28227893"/>
      </c:barChart>
      <c:catAx>
        <c:axId val="49914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7893"/>
        <c:crosses val="autoZero"/>
        <c:auto val="1"/>
        <c:lblOffset val="100"/>
        <c:tickLblSkip val="1"/>
        <c:noMultiLvlLbl val="0"/>
      </c:catAx>
      <c:valAx>
        <c:axId val="2822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4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275"/>
          <c:w val="0.11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1/11/11-31/3/12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10490408</c:v>
                </c:pt>
                <c:pt idx="1">
                  <c:v>290452</c:v>
                </c:pt>
                <c:pt idx="2">
                  <c:v>2067744</c:v>
                </c:pt>
                <c:pt idx="3">
                  <c:v>11368</c:v>
                </c:pt>
                <c:pt idx="4">
                  <c:v>12859972</c:v>
                </c:pt>
              </c:numCache>
            </c:numRef>
          </c:val>
        </c:ser>
        <c:ser>
          <c:idx val="1"/>
          <c:order val="1"/>
          <c:tx>
            <c:v>1/11/12-31/3/13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9626072</c:v>
                </c:pt>
                <c:pt idx="1">
                  <c:v>213200</c:v>
                </c:pt>
                <c:pt idx="2">
                  <c:v>1808014</c:v>
                </c:pt>
                <c:pt idx="3">
                  <c:v>8830</c:v>
                </c:pt>
                <c:pt idx="4">
                  <c:v>11656116</c:v>
                </c:pt>
              </c:numCache>
            </c:numRef>
          </c:val>
        </c:ser>
        <c:axId val="19683322"/>
        <c:axId val="36583107"/>
      </c:barChart>
      <c:catAx>
        <c:axId val="1968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3107"/>
        <c:crosses val="autoZero"/>
        <c:auto val="1"/>
        <c:lblOffset val="100"/>
        <c:tickLblSkip val="1"/>
        <c:noMultiLvlLbl val="0"/>
      </c:catAx>
      <c:valAx>
        <c:axId val="36583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2"/>
          <c:w val="0.11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A43" sqref="A43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113" t="s">
        <v>22</v>
      </c>
      <c r="B1" s="113"/>
      <c r="C1" s="113"/>
      <c r="D1" s="113"/>
      <c r="E1" s="113"/>
      <c r="F1" s="113"/>
      <c r="G1" s="113"/>
      <c r="H1" s="20"/>
      <c r="I1" s="20"/>
    </row>
    <row r="2" ht="15" customHeight="1">
      <c r="F2" s="1"/>
    </row>
    <row r="3" spans="1:7" ht="15" thickBot="1">
      <c r="A3" s="111" t="s">
        <v>0</v>
      </c>
      <c r="B3" s="111"/>
      <c r="C3" s="111"/>
      <c r="D3" s="111"/>
      <c r="E3" s="111"/>
      <c r="F3" s="111"/>
      <c r="G3" s="111"/>
    </row>
    <row r="4" spans="1:7" ht="31.5" customHeight="1">
      <c r="A4" s="101" t="s">
        <v>14</v>
      </c>
      <c r="B4" s="103" t="s">
        <v>9</v>
      </c>
      <c r="C4" s="103"/>
      <c r="D4" s="106" t="s">
        <v>16</v>
      </c>
      <c r="E4" s="104" t="s">
        <v>19</v>
      </c>
      <c r="F4" s="105"/>
      <c r="G4" s="108" t="s">
        <v>16</v>
      </c>
    </row>
    <row r="5" spans="1:7" ht="14.25" customHeight="1">
      <c r="A5" s="102"/>
      <c r="B5" s="75" t="s">
        <v>23</v>
      </c>
      <c r="C5" s="63" t="s">
        <v>25</v>
      </c>
      <c r="D5" s="107"/>
      <c r="E5" s="75" t="s">
        <v>23</v>
      </c>
      <c r="F5" s="63" t="s">
        <v>25</v>
      </c>
      <c r="G5" s="109"/>
    </row>
    <row r="6" spans="1:7" ht="15">
      <c r="A6" s="27" t="s">
        <v>11</v>
      </c>
      <c r="B6" s="28">
        <f>ΑΝΑ!B5+ΞΕΝ!B6</f>
        <v>4837</v>
      </c>
      <c r="C6" s="29">
        <f>ΑΝΑ!C5+ΞΕΝ!C6</f>
        <v>4822</v>
      </c>
      <c r="D6" s="30">
        <f>C6/B6-1</f>
        <v>-0.0031010957204878897</v>
      </c>
      <c r="E6" s="44">
        <f>ΑΝΑ!E5+ΞΕΝ!E6</f>
        <v>12887540</v>
      </c>
      <c r="F6" s="29">
        <f>ΑΝΑ!F5+ΞΕΝ!F6</f>
        <v>12699432</v>
      </c>
      <c r="G6" s="31">
        <f>F6/E6-1</f>
        <v>-0.014596113765699248</v>
      </c>
    </row>
    <row r="7" spans="1:7" ht="15">
      <c r="A7" s="26" t="s">
        <v>10</v>
      </c>
      <c r="B7" s="25">
        <f>ΑΝΑ!B6+ΞΕΝ!B7</f>
        <v>234</v>
      </c>
      <c r="C7" s="8">
        <f>ΑΝΑ!C6+ΞΕΝ!C7</f>
        <v>213</v>
      </c>
      <c r="D7" s="18">
        <f>C7/B7-1</f>
        <v>-0.08974358974358976</v>
      </c>
      <c r="E7" s="17">
        <f>ΑΝΑ!E6+ΞΕΝ!E7</f>
        <v>399830</v>
      </c>
      <c r="F7" s="8">
        <f>ΑΝΑ!F6+ΞΕΝ!F7</f>
        <v>375052</v>
      </c>
      <c r="G7" s="19">
        <f>F7/E7-1</f>
        <v>-0.06197133781857289</v>
      </c>
    </row>
    <row r="8" spans="1:7" ht="15">
      <c r="A8" s="26" t="s">
        <v>12</v>
      </c>
      <c r="B8" s="25">
        <f>ΑΝΑ!B7+ΞΕΝ!B8</f>
        <v>2263</v>
      </c>
      <c r="C8" s="8">
        <f>ΑΝΑ!C7+ΞΕΝ!C8</f>
        <v>2243</v>
      </c>
      <c r="D8" s="18">
        <f>C8/B8-1</f>
        <v>-0.008837825894829843</v>
      </c>
      <c r="E8" s="17">
        <f>ΑΝΑ!E7+ΞΕΝ!E8</f>
        <v>3701280</v>
      </c>
      <c r="F8" s="8">
        <f>ΑΝΑ!F7+ΞΕΝ!F8</f>
        <v>3722206</v>
      </c>
      <c r="G8" s="19">
        <f>F8/E8-1</f>
        <v>0.005653719794233236</v>
      </c>
    </row>
    <row r="9" spans="1:7" ht="15.75" thickBot="1">
      <c r="A9" s="33" t="s">
        <v>13</v>
      </c>
      <c r="B9" s="34">
        <f>ΑΝΑ!B8+ΞΕΝ!B9</f>
        <v>22</v>
      </c>
      <c r="C9" s="35">
        <f>ΑΝΑ!C8+ΞΕΝ!C9</f>
        <v>20</v>
      </c>
      <c r="D9" s="36">
        <f>C9/B9-1</f>
        <v>-0.09090909090909094</v>
      </c>
      <c r="E9" s="45">
        <f>ΑΝΑ!E8+ΞΕΝ!E9</f>
        <v>31544</v>
      </c>
      <c r="F9" s="35">
        <f>ΑΝΑ!F8+ΞΕΝ!F9</f>
        <v>33178</v>
      </c>
      <c r="G9" s="38">
        <f>F9/E9-1</f>
        <v>0.05180065939639866</v>
      </c>
    </row>
    <row r="10" spans="1:7" ht="15" thickBot="1">
      <c r="A10" s="39" t="s">
        <v>7</v>
      </c>
      <c r="B10" s="40">
        <f>ΑΝΑ!B9+ΞΕΝ!B10</f>
        <v>7356</v>
      </c>
      <c r="C10" s="41">
        <f>ΑΝΑ!C9+ΞΕΝ!C10</f>
        <v>7298</v>
      </c>
      <c r="D10" s="42">
        <f>C10/B10-1</f>
        <v>-0.007884719956498087</v>
      </c>
      <c r="E10" s="46">
        <f>ΑΝΑ!E9+ΞΕΝ!E10</f>
        <v>17020194</v>
      </c>
      <c r="F10" s="41">
        <f>ΑΝΑ!F9+ΞΕΝ!F10</f>
        <v>16829868</v>
      </c>
      <c r="G10" s="43">
        <f>F10/E10-1</f>
        <v>-0.01118236372628889</v>
      </c>
    </row>
    <row r="11" spans="6:7" ht="14.25" customHeight="1">
      <c r="F11" s="2"/>
      <c r="G11" s="14"/>
    </row>
    <row r="12" spans="1:7" ht="15" thickBot="1">
      <c r="A12" s="110" t="s">
        <v>1</v>
      </c>
      <c r="B12" s="110"/>
      <c r="C12" s="110"/>
      <c r="D12" s="110"/>
      <c r="E12" s="110"/>
      <c r="F12" s="110"/>
      <c r="G12" s="110"/>
    </row>
    <row r="13" spans="1:7" ht="31.5" customHeight="1">
      <c r="A13" s="101" t="s">
        <v>14</v>
      </c>
      <c r="B13" s="103" t="s">
        <v>9</v>
      </c>
      <c r="C13" s="103"/>
      <c r="D13" s="106" t="s">
        <v>16</v>
      </c>
      <c r="E13" s="104" t="s">
        <v>19</v>
      </c>
      <c r="F13" s="105"/>
      <c r="G13" s="108" t="s">
        <v>16</v>
      </c>
    </row>
    <row r="14" spans="1:7" ht="14.25" customHeight="1">
      <c r="A14" s="102"/>
      <c r="B14" s="75" t="s">
        <v>23</v>
      </c>
      <c r="C14" s="63" t="s">
        <v>25</v>
      </c>
      <c r="D14" s="107"/>
      <c r="E14" s="75" t="s">
        <v>23</v>
      </c>
      <c r="F14" s="63" t="s">
        <v>25</v>
      </c>
      <c r="G14" s="109"/>
    </row>
    <row r="15" spans="1:7" ht="15">
      <c r="A15" s="27" t="s">
        <v>11</v>
      </c>
      <c r="B15" s="28">
        <f>ΑΝΑ!B14+ΞΕΝ!B15</f>
        <v>668</v>
      </c>
      <c r="C15" s="29">
        <f>ΑΝΑ!C14+ΞΕΝ!C15</f>
        <v>625</v>
      </c>
      <c r="D15" s="30">
        <f>C15/B15-1</f>
        <v>-0.06437125748502992</v>
      </c>
      <c r="E15" s="29">
        <f>ΑΝΑ!E14+ΞΕΝ!E15</f>
        <v>1820742</v>
      </c>
      <c r="F15" s="29">
        <f>ΑΝΑ!F14+ΞΕΝ!F15</f>
        <v>1724294</v>
      </c>
      <c r="G15" s="31">
        <f>F15/E15-1</f>
        <v>-0.05297181039378451</v>
      </c>
    </row>
    <row r="16" spans="1:7" ht="15">
      <c r="A16" s="26" t="s">
        <v>10</v>
      </c>
      <c r="B16" s="25">
        <f>ΑΝΑ!B15+ΞΕΝ!B16</f>
        <v>35</v>
      </c>
      <c r="C16" s="8">
        <f>ΑΝΑ!C15+ΞΕΝ!C16</f>
        <v>24</v>
      </c>
      <c r="D16" s="18">
        <f>C16/B16-1</f>
        <v>-0.3142857142857143</v>
      </c>
      <c r="E16" s="8">
        <f>ΑΝΑ!E15+ΞΕΝ!E16</f>
        <v>44850</v>
      </c>
      <c r="F16" s="8">
        <f>ΑΝΑ!F15+ΞΕΝ!F16</f>
        <v>33604</v>
      </c>
      <c r="G16" s="19">
        <f>F16/E16-1</f>
        <v>-0.2507469342251951</v>
      </c>
    </row>
    <row r="17" spans="1:7" ht="15">
      <c r="A17" s="26" t="s">
        <v>12</v>
      </c>
      <c r="B17" s="25">
        <f>ΑΝΑ!B16+ΞΕΝ!B17</f>
        <v>367</v>
      </c>
      <c r="C17" s="8">
        <f>ΑΝΑ!C16+ΞΕΝ!C17</f>
        <v>221</v>
      </c>
      <c r="D17" s="18">
        <f>C17/B17-1</f>
        <v>-0.3978201634877384</v>
      </c>
      <c r="E17" s="8">
        <f>ΑΝΑ!E16+ΞΕΝ!E17</f>
        <v>515890</v>
      </c>
      <c r="F17" s="8">
        <f>ΑΝΑ!F16+ΞΕΝ!F17</f>
        <v>325606</v>
      </c>
      <c r="G17" s="19">
        <f>F17/E17-1</f>
        <v>-0.36884607183701956</v>
      </c>
    </row>
    <row r="18" spans="1:7" ht="15.75" thickBot="1">
      <c r="A18" s="33" t="s">
        <v>13</v>
      </c>
      <c r="B18" s="34">
        <f>ΑΝΑ!B17+ΞΕΝ!B18</f>
        <v>0</v>
      </c>
      <c r="C18" s="35">
        <f>ΑΝΑ!C17+ΞΕΝ!C18</f>
        <v>0</v>
      </c>
      <c r="D18" s="36">
        <v>0</v>
      </c>
      <c r="E18" s="35">
        <f>ΑΝΑ!E17+ΞΕΝ!E18</f>
        <v>0</v>
      </c>
      <c r="F18" s="35">
        <f>ΑΝΑ!F17+ΞΕΝ!F18</f>
        <v>0</v>
      </c>
      <c r="G18" s="38">
        <v>0</v>
      </c>
    </row>
    <row r="19" spans="1:7" ht="15" thickBot="1">
      <c r="A19" s="39" t="s">
        <v>7</v>
      </c>
      <c r="B19" s="40">
        <f>ΑΝΑ!B18+ΞΕΝ!B19</f>
        <v>1070</v>
      </c>
      <c r="C19" s="41">
        <f>ΑΝΑ!C18+ΞΕΝ!C19</f>
        <v>870</v>
      </c>
      <c r="D19" s="42">
        <f>C19/B19-1</f>
        <v>-0.1869158878504673</v>
      </c>
      <c r="E19" s="41">
        <f>ΑΝΑ!E18+ΞΕΝ!E19</f>
        <v>2381482</v>
      </c>
      <c r="F19" s="41">
        <f>ΑΝΑ!F18+ΞΕΝ!F19</f>
        <v>2083504</v>
      </c>
      <c r="G19" s="43">
        <f>F19/E19-1</f>
        <v>-0.12512292765597222</v>
      </c>
    </row>
    <row r="20" spans="6:7" ht="15.75" customHeight="1">
      <c r="F20" s="7"/>
      <c r="G20" s="4"/>
    </row>
    <row r="21" spans="1:7" ht="15" thickBot="1">
      <c r="A21" s="110" t="s">
        <v>2</v>
      </c>
      <c r="B21" s="110"/>
      <c r="C21" s="110"/>
      <c r="D21" s="110"/>
      <c r="E21" s="110"/>
      <c r="F21" s="110"/>
      <c r="G21" s="110"/>
    </row>
    <row r="22" spans="1:7" ht="31.5" customHeight="1">
      <c r="A22" s="101" t="s">
        <v>14</v>
      </c>
      <c r="B22" s="103" t="s">
        <v>9</v>
      </c>
      <c r="C22" s="103"/>
      <c r="D22" s="106" t="s">
        <v>16</v>
      </c>
      <c r="E22" s="104" t="s">
        <v>19</v>
      </c>
      <c r="F22" s="105"/>
      <c r="G22" s="108" t="s">
        <v>16</v>
      </c>
    </row>
    <row r="23" spans="1:7" ht="14.25" customHeight="1">
      <c r="A23" s="102"/>
      <c r="B23" s="75" t="s">
        <v>23</v>
      </c>
      <c r="C23" s="63" t="s">
        <v>25</v>
      </c>
      <c r="D23" s="107"/>
      <c r="E23" s="75" t="s">
        <v>23</v>
      </c>
      <c r="F23" s="63" t="s">
        <v>25</v>
      </c>
      <c r="G23" s="109"/>
    </row>
    <row r="24" spans="1:7" ht="15">
      <c r="A24" s="27" t="s">
        <v>11</v>
      </c>
      <c r="B24" s="28">
        <f>ΑΝΑ!B23+ΞΕΝ!B24</f>
        <v>523</v>
      </c>
      <c r="C24" s="29">
        <f>ΑΝΑ!C23+ΞΕΝ!C24</f>
        <v>496</v>
      </c>
      <c r="D24" s="30">
        <f>C24/B24-1</f>
        <v>-0.05162523900573612</v>
      </c>
      <c r="E24" s="29">
        <f>ΑΝΑ!E23+ΞΕΝ!E24</f>
        <v>1172360</v>
      </c>
      <c r="F24" s="29">
        <f>ΑΝΑ!F23+ΞΕΝ!F24</f>
        <v>1172548</v>
      </c>
      <c r="G24" s="31">
        <f>F24/E24-1</f>
        <v>0.0001603602988842212</v>
      </c>
    </row>
    <row r="25" spans="1:7" ht="15">
      <c r="A25" s="26" t="s">
        <v>10</v>
      </c>
      <c r="B25" s="25">
        <f>ΑΝΑ!B24+ΞΕΝ!B25</f>
        <v>26</v>
      </c>
      <c r="C25" s="8">
        <f>ΑΝΑ!C24+ΞΕΝ!C25</f>
        <v>26</v>
      </c>
      <c r="D25" s="18">
        <f>C25/B25-1</f>
        <v>0</v>
      </c>
      <c r="E25" s="8">
        <f>ΑΝΑ!E24+ΞΕΝ!E25</f>
        <v>43862</v>
      </c>
      <c r="F25" s="8">
        <f>ΑΝΑ!F24+ΞΕΝ!F25</f>
        <v>61238</v>
      </c>
      <c r="G25" s="19">
        <f>F25/E25-1</f>
        <v>0.39615156627604753</v>
      </c>
    </row>
    <row r="26" spans="1:7" ht="15">
      <c r="A26" s="26" t="s">
        <v>12</v>
      </c>
      <c r="B26" s="25">
        <f>ΑΝΑ!B25+ΞΕΝ!B26</f>
        <v>109</v>
      </c>
      <c r="C26" s="8">
        <f>ΑΝΑ!C25+ΞΕΝ!C26</f>
        <v>107</v>
      </c>
      <c r="D26" s="18">
        <f>C26/B26-1</f>
        <v>-0.01834862385321101</v>
      </c>
      <c r="E26" s="8">
        <f>ΑΝΑ!E25+ΞΕΝ!E26</f>
        <v>170070</v>
      </c>
      <c r="F26" s="8">
        <f>ΑΝΑ!F25+ΞΕΝ!F26</f>
        <v>175844</v>
      </c>
      <c r="G26" s="19">
        <f>F26/E26-1</f>
        <v>0.03395072617157635</v>
      </c>
    </row>
    <row r="27" spans="1:7" ht="15.75" thickBot="1">
      <c r="A27" s="33" t="s">
        <v>13</v>
      </c>
      <c r="B27" s="34">
        <f>ΑΝΑ!B26+ΞΕΝ!B27</f>
        <v>1</v>
      </c>
      <c r="C27" s="35">
        <f>ΑΝΑ!C26+ΞΕΝ!C27</f>
        <v>1</v>
      </c>
      <c r="D27" s="36">
        <f>C27/B27-1</f>
        <v>0</v>
      </c>
      <c r="E27" s="35">
        <f>ΑΝΑ!E26+ΞΕΝ!E27</f>
        <v>500</v>
      </c>
      <c r="F27" s="35">
        <f>ΑΝΑ!F26+ΞΕΝ!F27</f>
        <v>512</v>
      </c>
      <c r="G27" s="38">
        <f>F27/E27-1</f>
        <v>0.02400000000000002</v>
      </c>
    </row>
    <row r="28" spans="1:7" ht="15" thickBot="1">
      <c r="A28" s="39" t="s">
        <v>7</v>
      </c>
      <c r="B28" s="40">
        <f>ΑΝΑ!B27+ΞΕΝ!B28</f>
        <v>659</v>
      </c>
      <c r="C28" s="41">
        <f>ΑΝΑ!C27+ΞΕΝ!C28</f>
        <v>630</v>
      </c>
      <c r="D28" s="42">
        <f>C28/B28-1</f>
        <v>-0.04400606980273136</v>
      </c>
      <c r="E28" s="41">
        <f>ΑΝΑ!E27+ΞΕΝ!E28</f>
        <v>1386792</v>
      </c>
      <c r="F28" s="41">
        <f>ΑΝΑ!F27+ΞΕΝ!F28</f>
        <v>1410142</v>
      </c>
      <c r="G28" s="43">
        <f>F28/E28-1</f>
        <v>0.016837420463919672</v>
      </c>
    </row>
    <row r="29" spans="6:7" ht="15.75" customHeight="1">
      <c r="F29" s="9"/>
      <c r="G29" s="10"/>
    </row>
    <row r="30" spans="1:7" ht="15" thickBot="1">
      <c r="A30" s="111" t="s">
        <v>3</v>
      </c>
      <c r="B30" s="111"/>
      <c r="C30" s="111"/>
      <c r="D30" s="111"/>
      <c r="E30" s="111"/>
      <c r="F30" s="111"/>
      <c r="G30" s="111"/>
    </row>
    <row r="31" spans="1:7" ht="31.5" customHeight="1">
      <c r="A31" s="101" t="s">
        <v>14</v>
      </c>
      <c r="B31" s="103" t="s">
        <v>9</v>
      </c>
      <c r="C31" s="103"/>
      <c r="D31" s="106" t="s">
        <v>16</v>
      </c>
      <c r="E31" s="104" t="s">
        <v>19</v>
      </c>
      <c r="F31" s="105"/>
      <c r="G31" s="108" t="s">
        <v>16</v>
      </c>
    </row>
    <row r="32" spans="1:7" ht="14.25" customHeight="1">
      <c r="A32" s="102"/>
      <c r="B32" s="75" t="s">
        <v>23</v>
      </c>
      <c r="C32" s="63" t="s">
        <v>25</v>
      </c>
      <c r="D32" s="107"/>
      <c r="E32" s="75" t="s">
        <v>23</v>
      </c>
      <c r="F32" s="63" t="s">
        <v>25</v>
      </c>
      <c r="G32" s="109"/>
    </row>
    <row r="33" spans="1:7" ht="15">
      <c r="A33" s="27" t="s">
        <v>11</v>
      </c>
      <c r="B33" s="28">
        <f>ΑΝΑ!B32+ΞΕΝ!B33</f>
        <v>6028</v>
      </c>
      <c r="C33" s="29">
        <f>ΑΝΑ!C32+ΞΕΝ!C33</f>
        <v>5943</v>
      </c>
      <c r="D33" s="30">
        <f>C33/B33-1</f>
        <v>-0.014100862641008627</v>
      </c>
      <c r="E33" s="48">
        <f>ΑΝΑ!E32+ΞΕΝ!E33</f>
        <v>15880642</v>
      </c>
      <c r="F33" s="29">
        <f>ΑΝΑ!F32+ΞΕΝ!F33</f>
        <v>15596274</v>
      </c>
      <c r="G33" s="31">
        <f>F33/E33-1</f>
        <v>-0.017906580854854637</v>
      </c>
    </row>
    <row r="34" spans="1:7" ht="15">
      <c r="A34" s="26" t="s">
        <v>10</v>
      </c>
      <c r="B34" s="25">
        <f>ΑΝΑ!B33+ΞΕΝ!B34</f>
        <v>295</v>
      </c>
      <c r="C34" s="8">
        <f>ΑΝΑ!C33+ΞΕΝ!C34</f>
        <v>263</v>
      </c>
      <c r="D34" s="18">
        <f>C34/B34-1</f>
        <v>-0.1084745762711864</v>
      </c>
      <c r="E34" s="16">
        <f>ΑΝΑ!E33+ΞΕΝ!E34</f>
        <v>488542</v>
      </c>
      <c r="F34" s="8">
        <f>ΑΝΑ!F33+ΞΕΝ!F34</f>
        <v>469894</v>
      </c>
      <c r="G34" s="19">
        <f>F34/E34-1</f>
        <v>-0.0381707202246685</v>
      </c>
    </row>
    <row r="35" spans="1:7" ht="15">
      <c r="A35" s="26" t="s">
        <v>12</v>
      </c>
      <c r="B35" s="25">
        <f>ΑΝΑ!B34+ΞΕΝ!B35</f>
        <v>2739</v>
      </c>
      <c r="C35" s="8">
        <f>ΑΝΑ!C34+ΞΕΝ!C35</f>
        <v>2571</v>
      </c>
      <c r="D35" s="18">
        <f>C35/B35-1</f>
        <v>-0.06133625410733845</v>
      </c>
      <c r="E35" s="16">
        <f>ΑΝΑ!E34+ΞΕΝ!E35</f>
        <v>4387240</v>
      </c>
      <c r="F35" s="8">
        <f>ΑΝΑ!F34+ΞΕΝ!F35</f>
        <v>4223656</v>
      </c>
      <c r="G35" s="19">
        <f>F35/E35-1</f>
        <v>-0.03728631212333955</v>
      </c>
    </row>
    <row r="36" spans="1:7" ht="15.75" thickBot="1">
      <c r="A36" s="33" t="s">
        <v>13</v>
      </c>
      <c r="B36" s="34">
        <f>ΑΝΑ!B35+ΞΕΝ!B36</f>
        <v>23</v>
      </c>
      <c r="C36" s="35">
        <f>ΑΝΑ!C35+ΞΕΝ!C36</f>
        <v>21</v>
      </c>
      <c r="D36" s="36">
        <f>C36/B36-1</f>
        <v>-0.08695652173913049</v>
      </c>
      <c r="E36" s="55">
        <f>ΑΝΑ!E35+ΞΕΝ!E36</f>
        <v>32044</v>
      </c>
      <c r="F36" s="35">
        <f>ΑΝΑ!F35+ΞΕΝ!F36</f>
        <v>33690</v>
      </c>
      <c r="G36" s="38">
        <f>F36/E36-1</f>
        <v>0.05136687055298972</v>
      </c>
    </row>
    <row r="37" spans="1:7" ht="16.5" customHeight="1" thickBot="1">
      <c r="A37" s="39" t="s">
        <v>7</v>
      </c>
      <c r="B37" s="40">
        <f>ΑΝΑ!B36+ΞΕΝ!B37</f>
        <v>9085</v>
      </c>
      <c r="C37" s="41">
        <f>ΑΝΑ!C36+ΞΕΝ!C37</f>
        <v>8798</v>
      </c>
      <c r="D37" s="42">
        <f>C37/B37-1</f>
        <v>-0.0315905338470005</v>
      </c>
      <c r="E37" s="52">
        <f>ΑΝΑ!E36+ΞΕΝ!E37</f>
        <v>20788468</v>
      </c>
      <c r="F37" s="41">
        <f>ΑΝΑ!F36+ΞΕΝ!F37</f>
        <v>20323514</v>
      </c>
      <c r="G37" s="43">
        <f>F37/E37-1</f>
        <v>-0.022365957895502442</v>
      </c>
    </row>
    <row r="38" spans="6:7" ht="9.75" customHeight="1">
      <c r="F38" s="3"/>
      <c r="G38" s="13"/>
    </row>
    <row r="39" spans="1:9" ht="44.25" customHeight="1">
      <c r="A39" s="112" t="s">
        <v>15</v>
      </c>
      <c r="B39" s="112"/>
      <c r="C39" s="112"/>
      <c r="D39" s="112"/>
      <c r="E39" s="112"/>
      <c r="F39" s="112"/>
      <c r="G39" s="112"/>
      <c r="H39" s="21"/>
      <c r="I39" s="21"/>
    </row>
    <row r="40" spans="1:9" ht="12.75" customHeight="1">
      <c r="A40" s="56"/>
      <c r="B40" s="56"/>
      <c r="C40" s="56"/>
      <c r="D40" s="56"/>
      <c r="E40" s="56"/>
      <c r="F40" s="56"/>
      <c r="G40" s="56"/>
      <c r="H40" s="21"/>
      <c r="I40" s="21"/>
    </row>
    <row r="41" spans="1:7" ht="26.25" customHeight="1">
      <c r="A41" s="65"/>
      <c r="B41" s="65"/>
      <c r="C41" s="65"/>
      <c r="D41" s="65"/>
      <c r="E41" s="65"/>
      <c r="F41" s="65"/>
      <c r="G41" s="65"/>
    </row>
    <row r="42" spans="1:7" ht="11.25" customHeight="1">
      <c r="A42" s="56"/>
      <c r="B42" s="56"/>
      <c r="C42" s="56"/>
      <c r="D42" s="56"/>
      <c r="E42" s="56"/>
      <c r="F42" s="56"/>
      <c r="G42" s="56"/>
    </row>
    <row r="43" spans="1:7" ht="12.75">
      <c r="A43" s="58" t="s">
        <v>28</v>
      </c>
      <c r="B43" s="57"/>
      <c r="C43" s="58"/>
      <c r="D43" s="58"/>
      <c r="E43" s="58"/>
      <c r="F43" s="58"/>
      <c r="G43" s="58"/>
    </row>
    <row r="44" spans="1:8" ht="12.75">
      <c r="A44" s="64"/>
      <c r="B44" s="66"/>
      <c r="C44" s="66"/>
      <c r="D44" s="59"/>
      <c r="E44" s="59"/>
      <c r="F44" s="58"/>
      <c r="G44" s="58"/>
      <c r="H44" s="6"/>
    </row>
    <row r="45" spans="1:9" ht="12.75">
      <c r="A45" s="58"/>
      <c r="B45" s="58"/>
      <c r="C45" s="58"/>
      <c r="D45" s="58"/>
      <c r="E45" s="100" t="s">
        <v>4</v>
      </c>
      <c r="F45" s="100"/>
      <c r="G45" s="100"/>
      <c r="I45" s="6"/>
    </row>
    <row r="46" spans="1:7" ht="12.75">
      <c r="A46" s="58"/>
      <c r="B46" s="58"/>
      <c r="C46" s="58"/>
      <c r="D46" s="58"/>
      <c r="E46" s="100" t="s">
        <v>5</v>
      </c>
      <c r="F46" s="100"/>
      <c r="G46" s="100"/>
    </row>
    <row r="47" ht="12.75">
      <c r="A47" s="99">
        <v>42247</v>
      </c>
    </row>
  </sheetData>
  <sheetProtection/>
  <mergeCells count="28">
    <mergeCell ref="E31:F31"/>
    <mergeCell ref="G31:G32"/>
    <mergeCell ref="E22:F22"/>
    <mergeCell ref="G22:G23"/>
    <mergeCell ref="A3:G3"/>
    <mergeCell ref="A1:G1"/>
    <mergeCell ref="G13:G14"/>
    <mergeCell ref="A13:A14"/>
    <mergeCell ref="E45:G45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I46" sqref="I46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113" t="s">
        <v>20</v>
      </c>
      <c r="B1" s="113"/>
      <c r="C1" s="113"/>
      <c r="D1" s="113"/>
      <c r="E1" s="113"/>
      <c r="F1" s="113"/>
      <c r="G1" s="113"/>
      <c r="H1" s="20"/>
      <c r="I1" s="20"/>
    </row>
    <row r="2" ht="12.75">
      <c r="F2" s="1"/>
    </row>
    <row r="3" spans="1:7" ht="15" thickBot="1">
      <c r="A3" s="111" t="s">
        <v>0</v>
      </c>
      <c r="B3" s="111"/>
      <c r="C3" s="111"/>
      <c r="D3" s="111"/>
      <c r="E3" s="111"/>
      <c r="F3" s="111"/>
      <c r="G3" s="111"/>
    </row>
    <row r="4" spans="1:7" ht="45" customHeight="1">
      <c r="A4" s="101" t="s">
        <v>14</v>
      </c>
      <c r="B4" s="103" t="s">
        <v>8</v>
      </c>
      <c r="C4" s="103"/>
      <c r="D4" s="106" t="s">
        <v>16</v>
      </c>
      <c r="E4" s="104" t="s">
        <v>18</v>
      </c>
      <c r="F4" s="105"/>
      <c r="G4" s="108" t="s">
        <v>16</v>
      </c>
    </row>
    <row r="5" spans="1:7" ht="15" customHeight="1">
      <c r="A5" s="102"/>
      <c r="B5" s="62" t="s">
        <v>23</v>
      </c>
      <c r="C5" s="62" t="s">
        <v>25</v>
      </c>
      <c r="D5" s="107"/>
      <c r="E5" s="62" t="s">
        <v>23</v>
      </c>
      <c r="F5" s="63" t="s">
        <v>25</v>
      </c>
      <c r="G5" s="109"/>
    </row>
    <row r="6" spans="1:7" ht="15" customHeight="1">
      <c r="A6" s="27" t="s">
        <v>11</v>
      </c>
      <c r="B6" s="29">
        <v>1795</v>
      </c>
      <c r="C6" s="29">
        <v>2092</v>
      </c>
      <c r="D6" s="30">
        <f>C6/B6-1</f>
        <v>0.16545961002785514</v>
      </c>
      <c r="E6" s="29">
        <v>4967320</v>
      </c>
      <c r="F6" s="29">
        <v>5583162</v>
      </c>
      <c r="G6" s="31">
        <f>F6/E6-1</f>
        <v>0.12397872494624873</v>
      </c>
    </row>
    <row r="7" spans="1:7" ht="15" customHeight="1">
      <c r="A7" s="26" t="s">
        <v>10</v>
      </c>
      <c r="B7" s="8">
        <v>90</v>
      </c>
      <c r="C7" s="8">
        <v>104</v>
      </c>
      <c r="D7" s="18">
        <f>C7/B7-1</f>
        <v>0.15555555555555545</v>
      </c>
      <c r="E7" s="8">
        <v>174744</v>
      </c>
      <c r="F7" s="8">
        <v>206846</v>
      </c>
      <c r="G7" s="19">
        <f>F7/E7-1</f>
        <v>0.18370873964199053</v>
      </c>
    </row>
    <row r="8" spans="1:7" ht="15" customHeight="1">
      <c r="A8" s="26" t="s">
        <v>12</v>
      </c>
      <c r="B8" s="8">
        <v>1147</v>
      </c>
      <c r="C8" s="8">
        <v>1255</v>
      </c>
      <c r="D8" s="18">
        <f>C8/B8-1</f>
        <v>0.0941586748038361</v>
      </c>
      <c r="E8" s="8">
        <v>1996674</v>
      </c>
      <c r="F8" s="8">
        <v>2180190</v>
      </c>
      <c r="G8" s="19">
        <f>F8/E8-1</f>
        <v>0.09191084773979119</v>
      </c>
    </row>
    <row r="9" spans="1:7" ht="15" customHeight="1" thickBot="1">
      <c r="A9" s="33" t="s">
        <v>13</v>
      </c>
      <c r="B9" s="35">
        <v>10</v>
      </c>
      <c r="C9" s="35">
        <v>11</v>
      </c>
      <c r="D9" s="36">
        <f>C9/B9-1</f>
        <v>0.10000000000000009</v>
      </c>
      <c r="E9" s="37">
        <v>20676</v>
      </c>
      <c r="F9" s="37">
        <v>24860</v>
      </c>
      <c r="G9" s="38">
        <f>F9/E9-1</f>
        <v>0.2023602244147804</v>
      </c>
    </row>
    <row r="10" spans="1:7" ht="15" customHeight="1" thickBot="1">
      <c r="A10" s="39" t="s">
        <v>7</v>
      </c>
      <c r="B10" s="70">
        <f>SUM(B6:B9)</f>
        <v>3042</v>
      </c>
      <c r="C10" s="70">
        <f>SUM(C6:C9)</f>
        <v>3462</v>
      </c>
      <c r="D10" s="42">
        <f>C10/B10-1</f>
        <v>0.13806706114398426</v>
      </c>
      <c r="E10" s="41">
        <f>SUM(E6:E9)</f>
        <v>7159414</v>
      </c>
      <c r="F10" s="41">
        <f>SUM(F6:F9)</f>
        <v>7995058</v>
      </c>
      <c r="G10" s="43">
        <f>F10/E10-1</f>
        <v>0.1167196086160125</v>
      </c>
    </row>
    <row r="11" ht="14.25">
      <c r="F11" s="2"/>
    </row>
    <row r="12" spans="1:7" ht="15" thickBot="1">
      <c r="A12" s="111" t="s">
        <v>1</v>
      </c>
      <c r="B12" s="111"/>
      <c r="C12" s="111"/>
      <c r="D12" s="111"/>
      <c r="E12" s="111"/>
      <c r="F12" s="111"/>
      <c r="G12" s="111"/>
    </row>
    <row r="13" spans="1:7" ht="45" customHeight="1">
      <c r="A13" s="101" t="s">
        <v>14</v>
      </c>
      <c r="B13" s="103" t="s">
        <v>8</v>
      </c>
      <c r="C13" s="103"/>
      <c r="D13" s="106" t="s">
        <v>16</v>
      </c>
      <c r="E13" s="104" t="s">
        <v>18</v>
      </c>
      <c r="F13" s="105"/>
      <c r="G13" s="108" t="s">
        <v>16</v>
      </c>
    </row>
    <row r="14" spans="1:7" ht="15" customHeight="1">
      <c r="A14" s="102"/>
      <c r="B14" s="63" t="s">
        <v>23</v>
      </c>
      <c r="C14" s="62" t="s">
        <v>25</v>
      </c>
      <c r="D14" s="107"/>
      <c r="E14" s="75" t="s">
        <v>23</v>
      </c>
      <c r="F14" s="63" t="s">
        <v>25</v>
      </c>
      <c r="G14" s="109"/>
    </row>
    <row r="15" spans="1:7" ht="15" customHeight="1">
      <c r="A15" s="27" t="s">
        <v>11</v>
      </c>
      <c r="B15" s="71">
        <v>120</v>
      </c>
      <c r="C15" s="71">
        <v>93</v>
      </c>
      <c r="D15" s="30">
        <f>C15/B15-1</f>
        <v>-0.22499999999999998</v>
      </c>
      <c r="E15" s="29">
        <v>344996</v>
      </c>
      <c r="F15" s="29">
        <v>255920</v>
      </c>
      <c r="G15" s="31">
        <f>F15/E15-1</f>
        <v>-0.2581942979049032</v>
      </c>
    </row>
    <row r="16" spans="1:7" ht="15" customHeight="1">
      <c r="A16" s="26" t="s">
        <v>10</v>
      </c>
      <c r="B16" s="68">
        <v>10</v>
      </c>
      <c r="C16" s="68">
        <v>9</v>
      </c>
      <c r="D16" s="18">
        <f>C16/B16-1</f>
        <v>-0.09999999999999998</v>
      </c>
      <c r="E16" s="8">
        <v>13372</v>
      </c>
      <c r="F16" s="8">
        <v>14212</v>
      </c>
      <c r="G16" s="19">
        <f>F16/E16-1</f>
        <v>0.06281782829793592</v>
      </c>
    </row>
    <row r="17" spans="1:7" ht="15" customHeight="1">
      <c r="A17" s="26" t="s">
        <v>12</v>
      </c>
      <c r="B17" s="68">
        <v>173</v>
      </c>
      <c r="C17" s="68">
        <v>109</v>
      </c>
      <c r="D17" s="18">
        <f>C17/B17-1</f>
        <v>-0.36994219653179194</v>
      </c>
      <c r="E17" s="8">
        <v>274932</v>
      </c>
      <c r="F17" s="8">
        <v>164802</v>
      </c>
      <c r="G17" s="19">
        <f>F17/E17-1</f>
        <v>-0.4005717777486797</v>
      </c>
    </row>
    <row r="18" spans="1:7" ht="15" customHeight="1" thickBot="1">
      <c r="A18" s="33" t="s">
        <v>13</v>
      </c>
      <c r="B18" s="69">
        <v>0</v>
      </c>
      <c r="C18" s="69">
        <v>0</v>
      </c>
      <c r="D18" s="18" t="s">
        <v>24</v>
      </c>
      <c r="E18" s="37">
        <v>0</v>
      </c>
      <c r="F18" s="37">
        <v>0</v>
      </c>
      <c r="G18" s="19" t="s">
        <v>24</v>
      </c>
    </row>
    <row r="19" spans="1:7" ht="15" customHeight="1" thickBot="1">
      <c r="A19" s="39" t="s">
        <v>7</v>
      </c>
      <c r="B19" s="70">
        <f>SUM(B15:B18)</f>
        <v>303</v>
      </c>
      <c r="C19" s="70">
        <f>SUM(C15:C18)</f>
        <v>211</v>
      </c>
      <c r="D19" s="42">
        <f>C19/B19-1</f>
        <v>-0.30363036303630364</v>
      </c>
      <c r="E19" s="41">
        <f>SUM(E15:E18)</f>
        <v>633300</v>
      </c>
      <c r="F19" s="41">
        <f>SUM(F15:F18)</f>
        <v>434934</v>
      </c>
      <c r="G19" s="43">
        <f>F19/E19-1</f>
        <v>-0.3132259592610137</v>
      </c>
    </row>
    <row r="20" spans="6:7" ht="15">
      <c r="F20" s="7"/>
      <c r="G20" s="4"/>
    </row>
    <row r="21" spans="1:7" ht="15" thickBot="1">
      <c r="A21" s="110" t="s">
        <v>2</v>
      </c>
      <c r="B21" s="110"/>
      <c r="C21" s="110"/>
      <c r="D21" s="110"/>
      <c r="E21" s="110"/>
      <c r="F21" s="110"/>
      <c r="G21" s="110"/>
    </row>
    <row r="22" spans="1:7" ht="45" customHeight="1">
      <c r="A22" s="101" t="s">
        <v>14</v>
      </c>
      <c r="B22" s="103" t="s">
        <v>8</v>
      </c>
      <c r="C22" s="103"/>
      <c r="D22" s="106" t="s">
        <v>16</v>
      </c>
      <c r="E22" s="104" t="s">
        <v>18</v>
      </c>
      <c r="F22" s="105"/>
      <c r="G22" s="108" t="s">
        <v>16</v>
      </c>
    </row>
    <row r="23" spans="1:7" ht="15" customHeight="1">
      <c r="A23" s="102"/>
      <c r="B23" s="62" t="s">
        <v>23</v>
      </c>
      <c r="C23" s="62" t="s">
        <v>25</v>
      </c>
      <c r="D23" s="115"/>
      <c r="E23" s="63" t="s">
        <v>23</v>
      </c>
      <c r="F23" s="63" t="s">
        <v>25</v>
      </c>
      <c r="G23" s="109"/>
    </row>
    <row r="24" spans="1:7" ht="15" customHeight="1">
      <c r="A24" s="27" t="s">
        <v>11</v>
      </c>
      <c r="B24" s="71">
        <v>30</v>
      </c>
      <c r="C24" s="71">
        <v>51</v>
      </c>
      <c r="D24" s="30">
        <f>C24/B24-1</f>
        <v>0.7</v>
      </c>
      <c r="E24" s="29">
        <v>77918</v>
      </c>
      <c r="F24" s="29">
        <v>131120</v>
      </c>
      <c r="G24" s="31">
        <f>F24/E24-1</f>
        <v>0.6827947329243564</v>
      </c>
    </row>
    <row r="25" spans="1:7" ht="15" customHeight="1">
      <c r="A25" s="26" t="s">
        <v>10</v>
      </c>
      <c r="B25" s="68">
        <v>7</v>
      </c>
      <c r="C25" s="68">
        <v>14</v>
      </c>
      <c r="D25" s="18">
        <f>C25/B25-1</f>
        <v>1</v>
      </c>
      <c r="E25" s="8">
        <v>9974</v>
      </c>
      <c r="F25" s="8">
        <v>35636</v>
      </c>
      <c r="G25" s="19">
        <f>F25/E25-1</f>
        <v>2.572889512733106</v>
      </c>
    </row>
    <row r="26" spans="1:7" ht="15" customHeight="1">
      <c r="A26" s="26" t="s">
        <v>12</v>
      </c>
      <c r="B26" s="68">
        <v>24</v>
      </c>
      <c r="C26" s="68">
        <v>41</v>
      </c>
      <c r="D26" s="18">
        <f>C26/B26-1</f>
        <v>0.7083333333333333</v>
      </c>
      <c r="E26" s="8">
        <v>47890</v>
      </c>
      <c r="F26" s="8">
        <v>70650</v>
      </c>
      <c r="G26" s="19">
        <f>F26/E26-1</f>
        <v>0.47525579452912936</v>
      </c>
    </row>
    <row r="27" spans="1:7" ht="15" customHeight="1" thickBot="1">
      <c r="A27" s="33" t="s">
        <v>13</v>
      </c>
      <c r="B27" s="69">
        <v>0</v>
      </c>
      <c r="C27" s="69">
        <v>0</v>
      </c>
      <c r="D27" s="18" t="s">
        <v>24</v>
      </c>
      <c r="E27" s="37">
        <v>0</v>
      </c>
      <c r="F27" s="37">
        <v>0</v>
      </c>
      <c r="G27" s="19" t="s">
        <v>24</v>
      </c>
    </row>
    <row r="28" spans="1:7" ht="15" customHeight="1" thickBot="1">
      <c r="A28" s="39" t="s">
        <v>7</v>
      </c>
      <c r="B28" s="70">
        <f>SUM(B24:B27)</f>
        <v>61</v>
      </c>
      <c r="C28" s="70">
        <f>SUM(C24:C27)</f>
        <v>106</v>
      </c>
      <c r="D28" s="42">
        <f>C28/B28-1</f>
        <v>0.7377049180327868</v>
      </c>
      <c r="E28" s="41">
        <f>SUM(E24:E27)</f>
        <v>135782</v>
      </c>
      <c r="F28" s="41">
        <f>SUM(F24:F27)</f>
        <v>237406</v>
      </c>
      <c r="G28" s="43">
        <f>F28/E28-1</f>
        <v>0.7484349913832467</v>
      </c>
    </row>
    <row r="29" spans="6:7" ht="15">
      <c r="F29" s="11"/>
      <c r="G29" s="12"/>
    </row>
    <row r="30" spans="1:7" ht="15" thickBot="1">
      <c r="A30" s="111" t="s">
        <v>3</v>
      </c>
      <c r="B30" s="111"/>
      <c r="C30" s="111"/>
      <c r="D30" s="111"/>
      <c r="E30" s="111"/>
      <c r="F30" s="111"/>
      <c r="G30" s="111"/>
    </row>
    <row r="31" spans="1:7" ht="45" customHeight="1">
      <c r="A31" s="101" t="s">
        <v>14</v>
      </c>
      <c r="B31" s="103" t="s">
        <v>8</v>
      </c>
      <c r="C31" s="103"/>
      <c r="D31" s="106" t="s">
        <v>16</v>
      </c>
      <c r="E31" s="104" t="s">
        <v>18</v>
      </c>
      <c r="F31" s="105"/>
      <c r="G31" s="108" t="s">
        <v>16</v>
      </c>
    </row>
    <row r="32" spans="1:7" ht="15" customHeight="1">
      <c r="A32" s="102"/>
      <c r="B32" s="62" t="s">
        <v>23</v>
      </c>
      <c r="C32" s="62" t="s">
        <v>25</v>
      </c>
      <c r="D32" s="115"/>
      <c r="E32" s="63" t="s">
        <v>23</v>
      </c>
      <c r="F32" s="63" t="s">
        <v>25</v>
      </c>
      <c r="G32" s="109"/>
    </row>
    <row r="33" spans="1:7" ht="15" customHeight="1">
      <c r="A33" s="27" t="s">
        <v>11</v>
      </c>
      <c r="B33" s="28">
        <f aca="true" t="shared" si="0" ref="B33:C36">B24+B15+B6</f>
        <v>1945</v>
      </c>
      <c r="C33" s="28">
        <f t="shared" si="0"/>
        <v>2236</v>
      </c>
      <c r="D33" s="30">
        <f>C33/B33-1</f>
        <v>0.1496143958868894</v>
      </c>
      <c r="E33" s="44">
        <f>E24+E15+E6</f>
        <v>5390234</v>
      </c>
      <c r="F33" s="44">
        <f>F24+F15+F6</f>
        <v>5970202</v>
      </c>
      <c r="G33" s="31">
        <f>F33/E33-1</f>
        <v>0.10759607096834767</v>
      </c>
    </row>
    <row r="34" spans="1:7" ht="15" customHeight="1">
      <c r="A34" s="26" t="s">
        <v>10</v>
      </c>
      <c r="B34" s="28">
        <f t="shared" si="0"/>
        <v>107</v>
      </c>
      <c r="C34" s="28">
        <f t="shared" si="0"/>
        <v>127</v>
      </c>
      <c r="D34" s="18">
        <f>C34/B34-1</f>
        <v>0.1869158878504673</v>
      </c>
      <c r="E34" s="44">
        <f aca="true" t="shared" si="1" ref="E34:F36">E25+E16+E7</f>
        <v>198090</v>
      </c>
      <c r="F34" s="44">
        <f t="shared" si="1"/>
        <v>256694</v>
      </c>
      <c r="G34" s="19">
        <f>F34/E34-1</f>
        <v>0.29584532283305576</v>
      </c>
    </row>
    <row r="35" spans="1:7" ht="15" customHeight="1">
      <c r="A35" s="26" t="s">
        <v>12</v>
      </c>
      <c r="B35" s="28">
        <f t="shared" si="0"/>
        <v>1344</v>
      </c>
      <c r="C35" s="28">
        <f t="shared" si="0"/>
        <v>1405</v>
      </c>
      <c r="D35" s="18">
        <f>C35/B35-1</f>
        <v>0.045386904761904656</v>
      </c>
      <c r="E35" s="44">
        <f t="shared" si="1"/>
        <v>2319496</v>
      </c>
      <c r="F35" s="44">
        <f t="shared" si="1"/>
        <v>2415642</v>
      </c>
      <c r="G35" s="19">
        <f>F35/E35-1</f>
        <v>0.04145124630523189</v>
      </c>
    </row>
    <row r="36" spans="1:7" ht="15" customHeight="1" thickBot="1">
      <c r="A36" s="33" t="s">
        <v>13</v>
      </c>
      <c r="B36" s="28">
        <f t="shared" si="0"/>
        <v>10</v>
      </c>
      <c r="C36" s="28">
        <f t="shared" si="0"/>
        <v>11</v>
      </c>
      <c r="D36" s="36">
        <f>C36/B36-1</f>
        <v>0.10000000000000009</v>
      </c>
      <c r="E36" s="44">
        <f t="shared" si="1"/>
        <v>20676</v>
      </c>
      <c r="F36" s="44">
        <f t="shared" si="1"/>
        <v>24860</v>
      </c>
      <c r="G36" s="38">
        <f>F36/E36-1</f>
        <v>0.2023602244147804</v>
      </c>
    </row>
    <row r="37" spans="1:7" ht="15" customHeight="1" thickBot="1">
      <c r="A37" s="39" t="s">
        <v>7</v>
      </c>
      <c r="B37" s="72">
        <f>SUM(B33:B36)</f>
        <v>3406</v>
      </c>
      <c r="C37" s="70">
        <f>SUM(C33:C36)</f>
        <v>3779</v>
      </c>
      <c r="D37" s="42">
        <f>C37/B37-1</f>
        <v>0.1095126247798004</v>
      </c>
      <c r="E37" s="46">
        <f>SUM(E33:E36)</f>
        <v>7928496</v>
      </c>
      <c r="F37" s="41">
        <f>SUM(F33:F36)</f>
        <v>8667398</v>
      </c>
      <c r="G37" s="43">
        <f>F37/E37-1</f>
        <v>0.09319573346571652</v>
      </c>
    </row>
    <row r="38" spans="1:9" ht="15">
      <c r="A38" s="114"/>
      <c r="B38" s="114"/>
      <c r="C38" s="114"/>
      <c r="D38" s="114"/>
      <c r="E38" s="114"/>
      <c r="F38" s="114"/>
      <c r="G38" s="114"/>
      <c r="H38" s="114"/>
      <c r="I38" s="114"/>
    </row>
    <row r="39" spans="1:9" ht="39" customHeight="1">
      <c r="A39" s="112" t="s">
        <v>15</v>
      </c>
      <c r="B39" s="112"/>
      <c r="C39" s="112"/>
      <c r="D39" s="112"/>
      <c r="E39" s="112"/>
      <c r="F39" s="112"/>
      <c r="G39" s="112"/>
      <c r="H39" s="60"/>
      <c r="I39" s="21"/>
    </row>
    <row r="40" spans="1:9" ht="14.25">
      <c r="A40" s="56"/>
      <c r="B40" s="56"/>
      <c r="C40" s="61"/>
      <c r="D40" s="61"/>
      <c r="E40" s="61"/>
      <c r="F40" s="61"/>
      <c r="G40" s="61"/>
      <c r="H40" s="61"/>
      <c r="I40" s="15"/>
    </row>
    <row r="41" spans="1:8" ht="12.75">
      <c r="A41" s="58"/>
      <c r="B41" s="58"/>
      <c r="C41" s="58"/>
      <c r="D41" s="58"/>
      <c r="E41" s="58"/>
      <c r="F41" s="100" t="s">
        <v>4</v>
      </c>
      <c r="G41" s="100"/>
      <c r="H41" s="100"/>
    </row>
    <row r="42" spans="1:8" ht="12.75">
      <c r="A42" s="116"/>
      <c r="B42" s="116"/>
      <c r="C42" s="116"/>
      <c r="D42" s="64"/>
      <c r="E42" s="64"/>
      <c r="F42" s="100" t="s">
        <v>5</v>
      </c>
      <c r="G42" s="100"/>
      <c r="H42" s="100"/>
    </row>
    <row r="43" spans="1:9" ht="12.75">
      <c r="A43" s="73" t="s">
        <v>27</v>
      </c>
      <c r="B43" s="73"/>
      <c r="C43" s="73"/>
      <c r="D43" s="73"/>
      <c r="E43" s="73"/>
      <c r="F43" s="73"/>
      <c r="G43" s="73"/>
      <c r="H43" s="58"/>
      <c r="I43" s="6"/>
    </row>
    <row r="44" spans="1:8" ht="12.75">
      <c r="A44" s="76">
        <v>42247</v>
      </c>
      <c r="B44" s="58"/>
      <c r="C44" s="58"/>
      <c r="D44" s="58"/>
      <c r="E44" s="100"/>
      <c r="F44" s="100"/>
      <c r="G44" s="100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</sheetData>
  <sheetProtection/>
  <mergeCells count="31">
    <mergeCell ref="F42:H42"/>
    <mergeCell ref="D31:D32"/>
    <mergeCell ref="A30:G30"/>
    <mergeCell ref="E4:F4"/>
    <mergeCell ref="E44:G44"/>
    <mergeCell ref="A39:G39"/>
    <mergeCell ref="A22:A23"/>
    <mergeCell ref="A31:A32"/>
    <mergeCell ref="B31:C31"/>
    <mergeCell ref="F41:H41"/>
    <mergeCell ref="A42:C42"/>
    <mergeCell ref="D4:D5"/>
    <mergeCell ref="G4:G5"/>
    <mergeCell ref="A4:A5"/>
    <mergeCell ref="G31:G32"/>
    <mergeCell ref="A38:I38"/>
    <mergeCell ref="E31:F31"/>
    <mergeCell ref="B22:C22"/>
    <mergeCell ref="G22:G23"/>
    <mergeCell ref="E22:F22"/>
    <mergeCell ref="D22:D23"/>
    <mergeCell ref="A21:G21"/>
    <mergeCell ref="G13:G14"/>
    <mergeCell ref="B13:C13"/>
    <mergeCell ref="D13:D14"/>
    <mergeCell ref="E13:F13"/>
    <mergeCell ref="A1:G1"/>
    <mergeCell ref="A3:G3"/>
    <mergeCell ref="A13:A14"/>
    <mergeCell ref="A12:G12"/>
    <mergeCell ref="B4:C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28">
      <selection activeCell="I39" sqref="I39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  <col min="8" max="8" width="10.140625" style="0" bestFit="1" customWidth="1"/>
  </cols>
  <sheetData>
    <row r="1" spans="1:9" ht="46.5" customHeight="1">
      <c r="A1" s="113" t="s">
        <v>21</v>
      </c>
      <c r="B1" s="113"/>
      <c r="C1" s="113"/>
      <c r="D1" s="113"/>
      <c r="E1" s="113"/>
      <c r="F1" s="113"/>
      <c r="G1" s="113"/>
      <c r="H1" s="20"/>
      <c r="I1" s="20"/>
    </row>
    <row r="2" spans="1:7" ht="15" thickBot="1">
      <c r="A2" s="111" t="s">
        <v>0</v>
      </c>
      <c r="B2" s="111"/>
      <c r="C2" s="111"/>
      <c r="D2" s="111"/>
      <c r="E2" s="111"/>
      <c r="F2" s="111"/>
      <c r="G2" s="111"/>
    </row>
    <row r="3" spans="1:7" ht="43.5" customHeight="1">
      <c r="A3" s="101" t="s">
        <v>14</v>
      </c>
      <c r="B3" s="103" t="s">
        <v>6</v>
      </c>
      <c r="C3" s="103"/>
      <c r="D3" s="106" t="s">
        <v>16</v>
      </c>
      <c r="E3" s="104" t="s">
        <v>17</v>
      </c>
      <c r="F3" s="105"/>
      <c r="G3" s="106" t="s">
        <v>16</v>
      </c>
    </row>
    <row r="4" spans="1:7" ht="15.75" customHeight="1">
      <c r="A4" s="102"/>
      <c r="B4" s="32" t="s">
        <v>23</v>
      </c>
      <c r="C4" s="32" t="s">
        <v>25</v>
      </c>
      <c r="D4" s="107"/>
      <c r="E4" s="32" t="s">
        <v>23</v>
      </c>
      <c r="F4" s="32" t="s">
        <v>25</v>
      </c>
      <c r="G4" s="107"/>
    </row>
    <row r="5" spans="1:7" ht="15" customHeight="1">
      <c r="A5" s="47" t="s">
        <v>11</v>
      </c>
      <c r="B5" s="67">
        <v>3042</v>
      </c>
      <c r="C5" s="67">
        <v>2730</v>
      </c>
      <c r="D5" s="30">
        <f>C5/B5-1</f>
        <v>-0.10256410256410253</v>
      </c>
      <c r="E5" s="17">
        <v>7920220</v>
      </c>
      <c r="F5" s="74">
        <v>7116270</v>
      </c>
      <c r="G5" s="30">
        <f>F5/E5-1</f>
        <v>-0.10150601877220577</v>
      </c>
    </row>
    <row r="6" spans="1:7" ht="15" customHeight="1">
      <c r="A6" s="24" t="s">
        <v>10</v>
      </c>
      <c r="B6" s="68">
        <v>144</v>
      </c>
      <c r="C6" s="68">
        <v>109</v>
      </c>
      <c r="D6" s="18">
        <f>C6/B6-1</f>
        <v>-0.24305555555555558</v>
      </c>
      <c r="E6" s="16">
        <v>225086</v>
      </c>
      <c r="F6" s="16">
        <v>168206</v>
      </c>
      <c r="G6" s="18">
        <f>F6/E6-1</f>
        <v>-0.25270341114063066</v>
      </c>
    </row>
    <row r="7" spans="1:7" ht="15" customHeight="1">
      <c r="A7" s="24" t="s">
        <v>12</v>
      </c>
      <c r="B7" s="68">
        <v>1116</v>
      </c>
      <c r="C7" s="68">
        <v>988</v>
      </c>
      <c r="D7" s="18">
        <f>C7/B7-1</f>
        <v>-0.11469534050179209</v>
      </c>
      <c r="E7" s="16">
        <v>1704606</v>
      </c>
      <c r="F7" s="16">
        <v>1542016</v>
      </c>
      <c r="G7" s="18">
        <f>F7/E7-1</f>
        <v>-0.09538274533821889</v>
      </c>
    </row>
    <row r="8" spans="1:7" ht="15" customHeight="1" thickBot="1">
      <c r="A8" s="49" t="s">
        <v>13</v>
      </c>
      <c r="B8" s="69">
        <v>12</v>
      </c>
      <c r="C8" s="69">
        <v>9</v>
      </c>
      <c r="D8" s="18">
        <f>C8/B8-1</f>
        <v>-0.25</v>
      </c>
      <c r="E8" s="50">
        <v>10868</v>
      </c>
      <c r="F8" s="50">
        <v>8318</v>
      </c>
      <c r="G8" s="18">
        <f>F8/E8-1</f>
        <v>-0.2346337872653662</v>
      </c>
    </row>
    <row r="9" spans="1:7" ht="15" customHeight="1" thickBot="1">
      <c r="A9" s="51" t="s">
        <v>7</v>
      </c>
      <c r="B9" s="70">
        <f>SUM(B5:B8)</f>
        <v>4314</v>
      </c>
      <c r="C9" s="70">
        <f>SUM(C5:C8)</f>
        <v>3836</v>
      </c>
      <c r="D9" s="42">
        <f>C9/B9-1</f>
        <v>-0.1108020398701901</v>
      </c>
      <c r="E9" s="52">
        <f>SUM(E5:E8)</f>
        <v>9860780</v>
      </c>
      <c r="F9" s="52">
        <f>SUM(F5:F8)</f>
        <v>8834810</v>
      </c>
      <c r="G9" s="42">
        <f>F9/E9-1</f>
        <v>-0.10404552175385717</v>
      </c>
    </row>
    <row r="10" ht="14.25">
      <c r="F10" s="2"/>
    </row>
    <row r="11" spans="1:7" ht="15" thickBot="1">
      <c r="A11" s="110" t="s">
        <v>1</v>
      </c>
      <c r="B11" s="110"/>
      <c r="C11" s="110"/>
      <c r="D11" s="110"/>
      <c r="E11" s="110"/>
      <c r="F11" s="110"/>
      <c r="G11" s="110"/>
    </row>
    <row r="12" spans="1:7" ht="43.5" customHeight="1">
      <c r="A12" s="101" t="s">
        <v>14</v>
      </c>
      <c r="B12" s="103" t="s">
        <v>6</v>
      </c>
      <c r="C12" s="103"/>
      <c r="D12" s="106" t="s">
        <v>16</v>
      </c>
      <c r="E12" s="104" t="s">
        <v>17</v>
      </c>
      <c r="F12" s="105"/>
      <c r="G12" s="106" t="s">
        <v>16</v>
      </c>
    </row>
    <row r="13" spans="1:7" ht="15.75" customHeight="1">
      <c r="A13" s="102"/>
      <c r="B13" s="32" t="s">
        <v>23</v>
      </c>
      <c r="C13" s="32" t="s">
        <v>25</v>
      </c>
      <c r="D13" s="107"/>
      <c r="E13" s="32" t="s">
        <v>23</v>
      </c>
      <c r="F13" s="32" t="s">
        <v>25</v>
      </c>
      <c r="G13" s="107"/>
    </row>
    <row r="14" spans="1:7" ht="15" customHeight="1">
      <c r="A14" s="47" t="s">
        <v>11</v>
      </c>
      <c r="B14" s="67">
        <v>548</v>
      </c>
      <c r="C14" s="67">
        <v>532</v>
      </c>
      <c r="D14" s="30">
        <f>C14/B14-1</f>
        <v>-0.029197080291970767</v>
      </c>
      <c r="E14" s="53">
        <v>1475746</v>
      </c>
      <c r="F14" s="53">
        <v>1468374</v>
      </c>
      <c r="G14" s="30">
        <f>F14/E14-1</f>
        <v>-0.004995439594618567</v>
      </c>
    </row>
    <row r="15" spans="1:7" ht="15" customHeight="1">
      <c r="A15" s="24" t="s">
        <v>10</v>
      </c>
      <c r="B15" s="68">
        <v>25</v>
      </c>
      <c r="C15" s="68">
        <v>15</v>
      </c>
      <c r="D15" s="18">
        <f>C15/B15-1</f>
        <v>-0.4</v>
      </c>
      <c r="E15" s="16">
        <v>31478</v>
      </c>
      <c r="F15" s="16">
        <v>19392</v>
      </c>
      <c r="G15" s="18">
        <f>F15/E15-1</f>
        <v>-0.38395069572399776</v>
      </c>
    </row>
    <row r="16" spans="1:7" ht="15" customHeight="1">
      <c r="A16" s="24" t="s">
        <v>12</v>
      </c>
      <c r="B16" s="68">
        <v>194</v>
      </c>
      <c r="C16" s="68">
        <v>112</v>
      </c>
      <c r="D16" s="18">
        <f>C16/B16-1</f>
        <v>-0.4226804123711341</v>
      </c>
      <c r="E16" s="16">
        <v>240958</v>
      </c>
      <c r="F16" s="16">
        <v>160804</v>
      </c>
      <c r="G16" s="18">
        <f>F16/E16-1</f>
        <v>-0.33264718332655485</v>
      </c>
    </row>
    <row r="17" spans="1:7" ht="15" customHeight="1" thickBot="1">
      <c r="A17" s="49" t="s">
        <v>13</v>
      </c>
      <c r="B17" s="69">
        <v>0</v>
      </c>
      <c r="C17" s="69">
        <v>0</v>
      </c>
      <c r="D17" s="18" t="s">
        <v>24</v>
      </c>
      <c r="E17" s="54">
        <v>0</v>
      </c>
      <c r="F17" s="54">
        <v>0</v>
      </c>
      <c r="G17" s="18" t="s">
        <v>24</v>
      </c>
    </row>
    <row r="18" spans="1:7" ht="15" customHeight="1" thickBot="1">
      <c r="A18" s="51" t="s">
        <v>7</v>
      </c>
      <c r="B18" s="70">
        <f>SUM(B14:B17)</f>
        <v>767</v>
      </c>
      <c r="C18" s="70">
        <f>SUM(C14:C17)</f>
        <v>659</v>
      </c>
      <c r="D18" s="42">
        <f>C18/B18-1</f>
        <v>-0.14080834419817467</v>
      </c>
      <c r="E18" s="52">
        <f>SUM(E14:E17)</f>
        <v>1748182</v>
      </c>
      <c r="F18" s="52">
        <f>SUM(F14:F17)</f>
        <v>1648570</v>
      </c>
      <c r="G18" s="42">
        <f>F18/E18-1</f>
        <v>-0.056980337287536376</v>
      </c>
    </row>
    <row r="19" spans="6:7" ht="15">
      <c r="F19" s="7"/>
      <c r="G19" s="4"/>
    </row>
    <row r="20" spans="1:7" ht="15" thickBot="1">
      <c r="A20" s="110" t="s">
        <v>2</v>
      </c>
      <c r="B20" s="110"/>
      <c r="C20" s="110"/>
      <c r="D20" s="110"/>
      <c r="E20" s="110"/>
      <c r="F20" s="110"/>
      <c r="G20" s="110"/>
    </row>
    <row r="21" spans="1:7" ht="43.5" customHeight="1">
      <c r="A21" s="101" t="s">
        <v>14</v>
      </c>
      <c r="B21" s="103" t="s">
        <v>6</v>
      </c>
      <c r="C21" s="103"/>
      <c r="D21" s="106" t="s">
        <v>16</v>
      </c>
      <c r="E21" s="104" t="s">
        <v>17</v>
      </c>
      <c r="F21" s="105"/>
      <c r="G21" s="106" t="s">
        <v>16</v>
      </c>
    </row>
    <row r="22" spans="1:7" ht="15.75" customHeight="1">
      <c r="A22" s="102"/>
      <c r="B22" s="32" t="s">
        <v>23</v>
      </c>
      <c r="C22" s="32" t="s">
        <v>25</v>
      </c>
      <c r="D22" s="107"/>
      <c r="E22" s="32" t="s">
        <v>23</v>
      </c>
      <c r="F22" s="32" t="s">
        <v>25</v>
      </c>
      <c r="G22" s="107"/>
    </row>
    <row r="23" spans="1:7" ht="15" customHeight="1">
      <c r="A23" s="27" t="s">
        <v>11</v>
      </c>
      <c r="B23" s="71">
        <v>493</v>
      </c>
      <c r="C23" s="71">
        <v>445</v>
      </c>
      <c r="D23" s="30">
        <f>C23/B23-1</f>
        <v>-0.0973630831643002</v>
      </c>
      <c r="E23" s="48">
        <v>1094442</v>
      </c>
      <c r="F23" s="48">
        <v>1041428</v>
      </c>
      <c r="G23" s="30">
        <f>F23/E23-1</f>
        <v>-0.048439296006549504</v>
      </c>
    </row>
    <row r="24" spans="1:7" ht="15" customHeight="1">
      <c r="A24" s="26" t="s">
        <v>10</v>
      </c>
      <c r="B24" s="68">
        <v>19</v>
      </c>
      <c r="C24" s="68">
        <v>12</v>
      </c>
      <c r="D24" s="18">
        <f>C24/B24-1</f>
        <v>-0.368421052631579</v>
      </c>
      <c r="E24" s="16">
        <v>33888</v>
      </c>
      <c r="F24" s="16">
        <v>25602</v>
      </c>
      <c r="G24" s="18">
        <f>F24/E24-1</f>
        <v>-0.24451133144475923</v>
      </c>
    </row>
    <row r="25" spans="1:7" ht="15" customHeight="1">
      <c r="A25" s="26" t="s">
        <v>12</v>
      </c>
      <c r="B25" s="68">
        <v>85</v>
      </c>
      <c r="C25" s="68">
        <v>66</v>
      </c>
      <c r="D25" s="18">
        <f>C25/B25-1</f>
        <v>-0.22352941176470587</v>
      </c>
      <c r="E25" s="16">
        <v>122180</v>
      </c>
      <c r="F25" s="16">
        <v>105194</v>
      </c>
      <c r="G25" s="18">
        <f>F25/E25-1</f>
        <v>-0.13902439024390245</v>
      </c>
    </row>
    <row r="26" spans="1:7" ht="15" customHeight="1" thickBot="1">
      <c r="A26" s="33" t="s">
        <v>13</v>
      </c>
      <c r="B26" s="69">
        <v>1</v>
      </c>
      <c r="C26" s="69">
        <v>1</v>
      </c>
      <c r="D26" s="36">
        <f>C26/B26-1</f>
        <v>0</v>
      </c>
      <c r="E26" s="50">
        <v>500</v>
      </c>
      <c r="F26" s="50">
        <v>512</v>
      </c>
      <c r="G26" s="36">
        <f>F26/E26-1</f>
        <v>0.02400000000000002</v>
      </c>
    </row>
    <row r="27" spans="1:7" ht="15" customHeight="1" thickBot="1">
      <c r="A27" s="39" t="s">
        <v>7</v>
      </c>
      <c r="B27" s="70">
        <f>SUM(B23:B26)</f>
        <v>598</v>
      </c>
      <c r="C27" s="70">
        <f>SUM(C23:C26)</f>
        <v>524</v>
      </c>
      <c r="D27" s="42">
        <f>C27/B27-1</f>
        <v>-0.12374581939799334</v>
      </c>
      <c r="E27" s="52">
        <f>SUM(E23:E26)</f>
        <v>1251010</v>
      </c>
      <c r="F27" s="52">
        <f>SUM(F23:F26)</f>
        <v>1172736</v>
      </c>
      <c r="G27" s="42">
        <f>F27/E27-1</f>
        <v>-0.0625686445352156</v>
      </c>
    </row>
    <row r="28" spans="6:7" ht="14.25">
      <c r="F28" s="9"/>
      <c r="G28" s="10"/>
    </row>
    <row r="29" spans="1:7" ht="15" thickBot="1">
      <c r="A29" s="110" t="s">
        <v>3</v>
      </c>
      <c r="B29" s="110"/>
      <c r="C29" s="110"/>
      <c r="D29" s="110"/>
      <c r="E29" s="110"/>
      <c r="F29" s="110"/>
      <c r="G29" s="110"/>
    </row>
    <row r="30" spans="1:7" ht="43.5" customHeight="1">
      <c r="A30" s="117" t="s">
        <v>14</v>
      </c>
      <c r="B30" s="119" t="s">
        <v>6</v>
      </c>
      <c r="C30" s="119"/>
      <c r="D30" s="120" t="s">
        <v>16</v>
      </c>
      <c r="E30" s="122" t="s">
        <v>17</v>
      </c>
      <c r="F30" s="123"/>
      <c r="G30" s="120" t="s">
        <v>16</v>
      </c>
    </row>
    <row r="31" spans="1:7" ht="15.75" customHeight="1">
      <c r="A31" s="118"/>
      <c r="B31" s="77" t="s">
        <v>23</v>
      </c>
      <c r="C31" s="77" t="s">
        <v>25</v>
      </c>
      <c r="D31" s="121"/>
      <c r="E31" s="77" t="s">
        <v>23</v>
      </c>
      <c r="F31" s="77" t="s">
        <v>25</v>
      </c>
      <c r="G31" s="121"/>
    </row>
    <row r="32" spans="1:7" ht="15" customHeight="1">
      <c r="A32" s="78" t="s">
        <v>11</v>
      </c>
      <c r="B32" s="79">
        <f aca="true" t="shared" si="0" ref="B32:C36">B5+B14+B23</f>
        <v>4083</v>
      </c>
      <c r="C32" s="79">
        <f t="shared" si="0"/>
        <v>3707</v>
      </c>
      <c r="D32" s="80">
        <f>C32/B32-1</f>
        <v>-0.09208915013470487</v>
      </c>
      <c r="E32" s="81">
        <f aca="true" t="shared" si="1" ref="E32:F36">E5+E14+E23</f>
        <v>10490408</v>
      </c>
      <c r="F32" s="82">
        <f t="shared" si="1"/>
        <v>9626072</v>
      </c>
      <c r="G32" s="80">
        <f>F32/E32-1</f>
        <v>-0.0823929822367252</v>
      </c>
    </row>
    <row r="33" spans="1:7" ht="15" customHeight="1">
      <c r="A33" s="83" t="s">
        <v>10</v>
      </c>
      <c r="B33" s="84">
        <f t="shared" si="0"/>
        <v>188</v>
      </c>
      <c r="C33" s="84">
        <f t="shared" si="0"/>
        <v>136</v>
      </c>
      <c r="D33" s="85">
        <f>C33/B33-1</f>
        <v>-0.276595744680851</v>
      </c>
      <c r="E33" s="86">
        <f t="shared" si="1"/>
        <v>290452</v>
      </c>
      <c r="F33" s="87">
        <f t="shared" si="1"/>
        <v>213200</v>
      </c>
      <c r="G33" s="85">
        <f>F33/E33-1</f>
        <v>-0.2659716579675816</v>
      </c>
    </row>
    <row r="34" spans="1:7" ht="15" customHeight="1">
      <c r="A34" s="83" t="s">
        <v>12</v>
      </c>
      <c r="B34" s="84">
        <f t="shared" si="0"/>
        <v>1395</v>
      </c>
      <c r="C34" s="84">
        <f t="shared" si="0"/>
        <v>1166</v>
      </c>
      <c r="D34" s="85">
        <f>C34/B34-1</f>
        <v>-0.16415770609318991</v>
      </c>
      <c r="E34" s="86">
        <f t="shared" si="1"/>
        <v>2067744</v>
      </c>
      <c r="F34" s="87">
        <f t="shared" si="1"/>
        <v>1808014</v>
      </c>
      <c r="G34" s="85">
        <f>F34/E34-1</f>
        <v>-0.12561032700372965</v>
      </c>
    </row>
    <row r="35" spans="1:7" ht="15" customHeight="1" thickBot="1">
      <c r="A35" s="88" t="s">
        <v>13</v>
      </c>
      <c r="B35" s="89">
        <f t="shared" si="0"/>
        <v>13</v>
      </c>
      <c r="C35" s="89">
        <f t="shared" si="0"/>
        <v>10</v>
      </c>
      <c r="D35" s="90">
        <f>C35/B35-1</f>
        <v>-0.23076923076923073</v>
      </c>
      <c r="E35" s="91">
        <f t="shared" si="1"/>
        <v>11368</v>
      </c>
      <c r="F35" s="92">
        <f t="shared" si="1"/>
        <v>8830</v>
      </c>
      <c r="G35" s="90">
        <f>F35/E35-1</f>
        <v>-0.2232582688247713</v>
      </c>
    </row>
    <row r="36" spans="1:8" ht="15" customHeight="1" thickBot="1">
      <c r="A36" s="93" t="s">
        <v>7</v>
      </c>
      <c r="B36" s="94">
        <f t="shared" si="0"/>
        <v>5679</v>
      </c>
      <c r="C36" s="95">
        <f t="shared" si="0"/>
        <v>5019</v>
      </c>
      <c r="D36" s="96">
        <f>C36/B36-1</f>
        <v>-0.11621764395139988</v>
      </c>
      <c r="E36" s="97">
        <f>E9+E18+E27</f>
        <v>12859972</v>
      </c>
      <c r="F36" s="98">
        <f t="shared" si="1"/>
        <v>11656116</v>
      </c>
      <c r="G36" s="96">
        <f>F36/E36-1</f>
        <v>-0.09361264550187198</v>
      </c>
      <c r="H36" s="14"/>
    </row>
    <row r="37" spans="6:7" ht="15">
      <c r="F37" s="7"/>
      <c r="G37" s="4"/>
    </row>
    <row r="38" spans="1:9" ht="44.25" customHeight="1">
      <c r="A38" s="112" t="s">
        <v>15</v>
      </c>
      <c r="B38" s="112"/>
      <c r="C38" s="112"/>
      <c r="D38" s="112"/>
      <c r="E38" s="112"/>
      <c r="F38" s="112"/>
      <c r="G38" s="112"/>
      <c r="H38" s="21"/>
      <c r="I38" s="21"/>
    </row>
    <row r="39" spans="1:9" ht="24.75" customHeight="1">
      <c r="A39" s="112"/>
      <c r="B39" s="112"/>
      <c r="C39" s="112"/>
      <c r="D39" s="112"/>
      <c r="E39" s="112"/>
      <c r="F39" s="112"/>
      <c r="G39" s="112"/>
      <c r="H39" s="23"/>
      <c r="I39" s="23"/>
    </row>
    <row r="40" spans="1:9" ht="12.75">
      <c r="A40" s="56"/>
      <c r="B40" s="56"/>
      <c r="C40" s="56"/>
      <c r="D40" s="56"/>
      <c r="E40" s="56"/>
      <c r="F40" s="56"/>
      <c r="G40" s="56"/>
      <c r="H40" s="5"/>
      <c r="I40" s="5"/>
    </row>
    <row r="41" spans="1:7" ht="12.75">
      <c r="A41" s="58" t="s">
        <v>26</v>
      </c>
      <c r="B41" s="58"/>
      <c r="C41" s="58"/>
      <c r="D41" s="58"/>
      <c r="E41" s="58"/>
      <c r="F41" s="58"/>
      <c r="G41" s="58"/>
    </row>
    <row r="42" spans="1:8" ht="12.75">
      <c r="A42" s="116"/>
      <c r="B42" s="116"/>
      <c r="C42" s="116"/>
      <c r="D42" s="59"/>
      <c r="E42" s="59"/>
      <c r="F42" s="100"/>
      <c r="G42" s="100"/>
      <c r="H42" s="6"/>
    </row>
    <row r="43" spans="1:9" ht="12.75">
      <c r="A43" s="58"/>
      <c r="B43" s="58"/>
      <c r="C43" s="58"/>
      <c r="D43" s="58"/>
      <c r="E43" s="100" t="s">
        <v>4</v>
      </c>
      <c r="F43" s="100"/>
      <c r="G43" s="100"/>
      <c r="I43" s="6"/>
    </row>
    <row r="44" spans="1:7" ht="12.75">
      <c r="A44" s="116">
        <v>42247</v>
      </c>
      <c r="B44" s="116"/>
      <c r="C44" s="116"/>
      <c r="D44" s="58"/>
      <c r="E44" s="100" t="s">
        <v>5</v>
      </c>
      <c r="F44" s="100"/>
      <c r="G44" s="100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2"/>
      <c r="B58" s="22"/>
      <c r="C58" s="22"/>
      <c r="D58" s="22"/>
      <c r="E58" s="22"/>
      <c r="F58" s="22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  <row r="72" spans="1:7" ht="12.75">
      <c r="A72" s="22"/>
      <c r="B72" s="22"/>
      <c r="C72" s="22"/>
      <c r="D72" s="22"/>
      <c r="E72" s="22"/>
      <c r="F72" s="22"/>
      <c r="G72" s="22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</sheetData>
  <sheetProtection/>
  <mergeCells count="32">
    <mergeCell ref="A12:A13"/>
    <mergeCell ref="A20:G20"/>
    <mergeCell ref="A3:A4"/>
    <mergeCell ref="A2:G2"/>
    <mergeCell ref="B3:C3"/>
    <mergeCell ref="E3:F3"/>
    <mergeCell ref="D3:D4"/>
    <mergeCell ref="G3:G4"/>
    <mergeCell ref="A21:A22"/>
    <mergeCell ref="A30:A31"/>
    <mergeCell ref="G21:G22"/>
    <mergeCell ref="B30:C30"/>
    <mergeCell ref="D30:D31"/>
    <mergeCell ref="E30:F30"/>
    <mergeCell ref="G30:G31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38:G38"/>
    <mergeCell ref="E44:G44"/>
    <mergeCell ref="E43:G43"/>
    <mergeCell ref="A42:C42"/>
    <mergeCell ref="A39:G39"/>
    <mergeCell ref="F42:G42"/>
    <mergeCell ref="A44:C4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mchrysostomou</cp:lastModifiedBy>
  <cp:lastPrinted>2015-09-01T08:04:19Z</cp:lastPrinted>
  <dcterms:created xsi:type="dcterms:W3CDTF">2006-05-12T10:52:55Z</dcterms:created>
  <dcterms:modified xsi:type="dcterms:W3CDTF">2015-09-10T08:30:32Z</dcterms:modified>
  <cp:category/>
  <cp:version/>
  <cp:contentType/>
  <cp:contentStatus/>
</cp:coreProperties>
</file>