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540" windowHeight="50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5" i="1"/>
  <c r="D25" l="1"/>
  <c r="E25"/>
  <c r="F25"/>
  <c r="C25"/>
  <c r="L25"/>
  <c r="K25"/>
  <c r="I25"/>
  <c r="H12"/>
  <c r="M12" s="1"/>
  <c r="H13" s="1"/>
  <c r="M13" s="1"/>
  <c r="H14" s="1"/>
  <c r="M14" s="1"/>
  <c r="H15" s="1"/>
  <c r="M15" s="1"/>
  <c r="H16" s="1"/>
  <c r="M16" s="1"/>
  <c r="H17" s="1"/>
  <c r="M17" s="1"/>
  <c r="H18" s="1"/>
  <c r="M18" s="1"/>
  <c r="H19" s="1"/>
  <c r="M19" s="1"/>
  <c r="H20" s="1"/>
  <c r="M20" s="1"/>
  <c r="H21" s="1"/>
  <c r="M21" s="1"/>
  <c r="H22" s="1"/>
  <c r="M22" s="1"/>
  <c r="H23" s="1"/>
  <c r="M23" s="1"/>
</calcChain>
</file>

<file path=xl/sharedStrings.xml><?xml version="1.0" encoding="utf-8"?>
<sst xmlns="http://schemas.openxmlformats.org/spreadsheetml/2006/main" count="55" uniqueCount="33">
  <si>
    <t>ΤΑΜΕΙΟ ΓΙΑ ΠΛΕΟΝΑΖΟΝ ΠΡΟΣΩΠΙΚΟ</t>
  </si>
  <si>
    <t>ΜΗΝΑΣ</t>
  </si>
  <si>
    <t>ΑΥΓΟΥΣΤΟΣ</t>
  </si>
  <si>
    <t>αρχή του μήνα</t>
  </si>
  <si>
    <t xml:space="preserve">Αιτήσεις που </t>
  </si>
  <si>
    <t>υποβλήθηκαν</t>
  </si>
  <si>
    <t xml:space="preserve">Ποσό που </t>
  </si>
  <si>
    <t>πληρώθηκε</t>
  </si>
  <si>
    <t>τέλος του μήνα</t>
  </si>
  <si>
    <t>ΣΥΝΟΛΟ</t>
  </si>
  <si>
    <t>-</t>
  </si>
  <si>
    <t>εκκρεμούσαν</t>
  </si>
  <si>
    <t>Αιτήσεις που</t>
  </si>
  <si>
    <t>ΚΛΑΔΟΣ ΣΤΑΤΙΣΤΙΚΗΣ</t>
  </si>
  <si>
    <t>ΥΠΗΡΕΣΙΕΣ ΚΟΙΝΩΝΙΚΩΝ ΑΣΦΑΛΙΣΕΩΝ</t>
  </si>
  <si>
    <t xml:space="preserve">ΙΑΝΟΥΑΡΙΟΣ </t>
  </si>
  <si>
    <t>ΦΕΒΡΟΥΑΡΙΟΣ</t>
  </si>
  <si>
    <t>ΜΑΡΤΙΟΣ</t>
  </si>
  <si>
    <t>ΑΠΡΙΛΙΟΣ</t>
  </si>
  <si>
    <t>ΜΑΪΟΣ</t>
  </si>
  <si>
    <t>ΙΟΥΝΙΟΣ</t>
  </si>
  <si>
    <t>ΙΟΥΛΙΟΣ</t>
  </si>
  <si>
    <t>ΣΕΠΤΕΜΒΡΙΟΣ</t>
  </si>
  <si>
    <t>ΟΚΤΩΒΡΙΟΣ</t>
  </si>
  <si>
    <t>ΝΟΕΜΒΡΙΟΣ</t>
  </si>
  <si>
    <t>ΔΕΚΕΜΒΡΙΟΣ</t>
  </si>
  <si>
    <t>REDUNDANCYB</t>
  </si>
  <si>
    <t>€</t>
  </si>
  <si>
    <t>Πίνακας που δείχνει τις αιτήσεις για πληρωμή λόγω πλεονασμού που εκκρεμούσαν στην αρχή του μήνα, τις αιτήσεις που υποβλήθηκαν, εγκρίθηκαν ή</t>
  </si>
  <si>
    <t>εγκρίθηκαν*</t>
  </si>
  <si>
    <t>απορρίφθηκαν*</t>
  </si>
  <si>
    <t>* Διευκρινίζεται ότι οι αιτήσεις που εγκρίθηκαν ή απορρίφθηκαν ένα συγκεκριμένο μήνα δεν αντιστοιχούν στις υποβληθείσες αιτήσεις του ίδιου μήνα.</t>
  </si>
  <si>
    <t>απορρίφθηκαν και το ποσό που πληρώθηκε κατά την περίοδο Ιανουαρίου - Δεκεμβρίου 2012, σε σύγκριση με την αντίστοιχη περίοδο του 2011 κατά μήνα</t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</si>
</sst>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[$-408]d\-mmm\-yy;@"/>
    <numFmt numFmtId="166" formatCode="0.0%"/>
  </numFmts>
  <fonts count="12">
    <font>
      <sz val="10"/>
      <name val="Arial"/>
      <charset val="161"/>
    </font>
    <font>
      <sz val="8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  <font>
      <b/>
      <i/>
      <u/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/>
    <xf numFmtId="0" fontId="1" fillId="0" borderId="1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left"/>
    </xf>
    <xf numFmtId="1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6" xfId="0" applyBorder="1"/>
    <xf numFmtId="0" fontId="10" fillId="0" borderId="0" xfId="0" applyFont="1"/>
    <xf numFmtId="164" fontId="1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6" fontId="0" fillId="0" borderId="0" xfId="1" applyNumberFormat="1" applyFont="1"/>
    <xf numFmtId="164" fontId="0" fillId="0" borderId="0" xfId="0" applyNumberFormat="1"/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6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7" xfId="0" applyFont="1" applyBorder="1"/>
    <xf numFmtId="0" fontId="1" fillId="0" borderId="23" xfId="0" applyFont="1" applyBorder="1"/>
    <xf numFmtId="0" fontId="1" fillId="0" borderId="29" xfId="0" applyFont="1" applyBorder="1"/>
    <xf numFmtId="0" fontId="1" fillId="0" borderId="30" xfId="0" applyFont="1" applyBorder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34" xfId="0" applyNumberFormat="1" applyBorder="1"/>
    <xf numFmtId="164" fontId="1" fillId="0" borderId="33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4" workbookViewId="0">
      <selection activeCell="I31" sqref="I31"/>
    </sheetView>
  </sheetViews>
  <sheetFormatPr defaultRowHeight="12.75"/>
  <cols>
    <col min="1" max="1" width="13.42578125" customWidth="1"/>
    <col min="2" max="2" width="10.5703125" customWidth="1"/>
    <col min="3" max="3" width="12.28515625" customWidth="1"/>
    <col min="4" max="4" width="10.42578125" bestFit="1" customWidth="1"/>
    <col min="5" max="5" width="12.85546875" customWidth="1"/>
    <col min="6" max="7" width="10.85546875" customWidth="1"/>
    <col min="8" max="8" width="10.42578125" customWidth="1"/>
    <col min="9" max="9" width="10.5703125" customWidth="1"/>
    <col min="10" max="10" width="9.5703125" customWidth="1"/>
    <col min="11" max="11" width="12.7109375" customWidth="1"/>
    <col min="12" max="12" width="12.140625" bestFit="1" customWidth="1"/>
    <col min="13" max="13" width="10.85546875" customWidth="1"/>
  </cols>
  <sheetData>
    <row r="1" spans="1:13" s="18" customFormat="1">
      <c r="A1" s="16"/>
      <c r="D1" s="19"/>
      <c r="F1" s="16" t="s">
        <v>0</v>
      </c>
      <c r="L1" s="62"/>
      <c r="M1" s="62"/>
    </row>
    <row r="2" spans="1:13" s="18" customFormat="1"/>
    <row r="3" spans="1:13" s="18" customFormat="1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8" customFormat="1">
      <c r="A4" s="64" t="s">
        <v>32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 thickBot="1">
      <c r="A7" s="54"/>
      <c r="B7" s="66">
        <v>2011</v>
      </c>
      <c r="C7" s="66"/>
      <c r="D7" s="66"/>
      <c r="E7" s="66"/>
      <c r="F7" s="66"/>
      <c r="G7" s="67"/>
      <c r="H7" s="65">
        <v>2012</v>
      </c>
      <c r="I7" s="66"/>
      <c r="J7" s="66"/>
      <c r="K7" s="66"/>
      <c r="L7" s="66"/>
      <c r="M7" s="67"/>
    </row>
    <row r="8" spans="1:13">
      <c r="A8" s="55"/>
      <c r="B8" s="49" t="s">
        <v>4</v>
      </c>
      <c r="C8" s="24" t="s">
        <v>4</v>
      </c>
      <c r="D8" s="25" t="s">
        <v>4</v>
      </c>
      <c r="E8" s="24" t="s">
        <v>6</v>
      </c>
      <c r="F8" s="24" t="s">
        <v>4</v>
      </c>
      <c r="G8" s="26" t="s">
        <v>12</v>
      </c>
      <c r="H8" s="23" t="s">
        <v>4</v>
      </c>
      <c r="I8" s="24" t="s">
        <v>4</v>
      </c>
      <c r="J8" s="25" t="s">
        <v>4</v>
      </c>
      <c r="K8" s="24" t="s">
        <v>6</v>
      </c>
      <c r="L8" s="24" t="s">
        <v>4</v>
      </c>
      <c r="M8" s="26" t="s">
        <v>12</v>
      </c>
    </row>
    <row r="9" spans="1:13">
      <c r="A9" s="56" t="s">
        <v>1</v>
      </c>
      <c r="B9" s="50" t="s">
        <v>11</v>
      </c>
      <c r="C9" s="28" t="s">
        <v>5</v>
      </c>
      <c r="D9" s="28" t="s">
        <v>29</v>
      </c>
      <c r="E9" s="28" t="s">
        <v>7</v>
      </c>
      <c r="F9" s="28" t="s">
        <v>30</v>
      </c>
      <c r="G9" s="29" t="s">
        <v>11</v>
      </c>
      <c r="H9" s="27" t="s">
        <v>11</v>
      </c>
      <c r="I9" s="28" t="s">
        <v>5</v>
      </c>
      <c r="J9" s="28" t="s">
        <v>29</v>
      </c>
      <c r="K9" s="28" t="s">
        <v>7</v>
      </c>
      <c r="L9" s="28" t="s">
        <v>30</v>
      </c>
      <c r="M9" s="29" t="s">
        <v>11</v>
      </c>
    </row>
    <row r="10" spans="1:13">
      <c r="A10" s="57"/>
      <c r="B10" s="50" t="s">
        <v>3</v>
      </c>
      <c r="C10" s="30"/>
      <c r="D10" s="31"/>
      <c r="E10" s="28" t="s">
        <v>27</v>
      </c>
      <c r="F10" s="31"/>
      <c r="G10" s="29" t="s">
        <v>8</v>
      </c>
      <c r="H10" s="27" t="s">
        <v>3</v>
      </c>
      <c r="I10" s="30"/>
      <c r="J10" s="31"/>
      <c r="K10" s="28" t="s">
        <v>27</v>
      </c>
      <c r="L10" s="31"/>
      <c r="M10" s="29" t="s">
        <v>8</v>
      </c>
    </row>
    <row r="11" spans="1:13" ht="13.5" thickBot="1">
      <c r="A11" s="58"/>
      <c r="B11" s="51"/>
      <c r="C11" s="33"/>
      <c r="D11" s="33"/>
      <c r="E11" s="33"/>
      <c r="F11" s="33"/>
      <c r="G11" s="34"/>
      <c r="H11" s="32"/>
      <c r="I11" s="33"/>
      <c r="J11" s="33"/>
      <c r="K11" s="33"/>
      <c r="L11" s="33"/>
      <c r="M11" s="34"/>
    </row>
    <row r="12" spans="1:13">
      <c r="A12" s="59" t="s">
        <v>15</v>
      </c>
      <c r="B12" s="52">
        <v>5215</v>
      </c>
      <c r="C12" s="8">
        <v>652</v>
      </c>
      <c r="D12" s="8">
        <v>301</v>
      </c>
      <c r="E12" s="10">
        <v>2224526</v>
      </c>
      <c r="F12" s="8">
        <v>72</v>
      </c>
      <c r="G12" s="11">
        <v>5494</v>
      </c>
      <c r="H12" s="13">
        <f>G23</f>
        <v>7766</v>
      </c>
      <c r="I12" s="46">
        <v>963</v>
      </c>
      <c r="J12" s="8">
        <v>296</v>
      </c>
      <c r="K12" s="43">
        <v>2234090.3199999998</v>
      </c>
      <c r="L12" s="8">
        <v>114</v>
      </c>
      <c r="M12" s="11">
        <f t="shared" ref="M12:M23" si="0">+H12+I12-J12-L12</f>
        <v>8319</v>
      </c>
    </row>
    <row r="13" spans="1:13">
      <c r="A13" s="60" t="s">
        <v>16</v>
      </c>
      <c r="B13" s="13">
        <v>5494</v>
      </c>
      <c r="C13" s="3">
        <v>533</v>
      </c>
      <c r="D13" s="4">
        <v>296</v>
      </c>
      <c r="E13" s="10">
        <v>3240176.01</v>
      </c>
      <c r="F13" s="5">
        <v>49</v>
      </c>
      <c r="G13" s="11">
        <v>5682</v>
      </c>
      <c r="H13" s="13">
        <f t="shared" ref="H13:H23" si="1">M12</f>
        <v>8319</v>
      </c>
      <c r="I13" s="44">
        <v>759</v>
      </c>
      <c r="J13" s="4">
        <v>334</v>
      </c>
      <c r="K13" s="43">
        <v>3255570.8400000003</v>
      </c>
      <c r="L13" s="5">
        <v>122</v>
      </c>
      <c r="M13" s="11">
        <f t="shared" si="0"/>
        <v>8622</v>
      </c>
    </row>
    <row r="14" spans="1:13">
      <c r="A14" s="60" t="s">
        <v>17</v>
      </c>
      <c r="B14" s="13">
        <v>5682</v>
      </c>
      <c r="C14" s="3">
        <v>593</v>
      </c>
      <c r="D14" s="4">
        <v>346</v>
      </c>
      <c r="E14" s="10">
        <v>3372286.0300000003</v>
      </c>
      <c r="F14" s="5">
        <v>139</v>
      </c>
      <c r="G14" s="11">
        <v>5790</v>
      </c>
      <c r="H14" s="13">
        <f t="shared" si="1"/>
        <v>8622</v>
      </c>
      <c r="I14" s="44">
        <v>1038</v>
      </c>
      <c r="J14" s="4">
        <v>466</v>
      </c>
      <c r="K14" s="43">
        <v>3859650.93</v>
      </c>
      <c r="L14" s="5">
        <v>115</v>
      </c>
      <c r="M14" s="11">
        <f t="shared" si="0"/>
        <v>9079</v>
      </c>
    </row>
    <row r="15" spans="1:13">
      <c r="A15" s="60" t="s">
        <v>18</v>
      </c>
      <c r="B15" s="13">
        <v>5790</v>
      </c>
      <c r="C15" s="3">
        <v>475</v>
      </c>
      <c r="D15" s="3">
        <v>242</v>
      </c>
      <c r="E15" s="10">
        <v>2088372</v>
      </c>
      <c r="F15" s="5">
        <v>32</v>
      </c>
      <c r="G15" s="11">
        <v>5991</v>
      </c>
      <c r="H15" s="13">
        <f t="shared" si="1"/>
        <v>9079</v>
      </c>
      <c r="I15" s="3">
        <v>871</v>
      </c>
      <c r="J15" s="3">
        <v>291</v>
      </c>
      <c r="K15" s="43">
        <v>2306530.0669999998</v>
      </c>
      <c r="L15" s="5">
        <v>76</v>
      </c>
      <c r="M15" s="11">
        <f t="shared" si="0"/>
        <v>9583</v>
      </c>
    </row>
    <row r="16" spans="1:13">
      <c r="A16" s="60" t="s">
        <v>19</v>
      </c>
      <c r="B16" s="13">
        <v>5991</v>
      </c>
      <c r="C16" s="3">
        <v>678</v>
      </c>
      <c r="D16" s="4">
        <v>326</v>
      </c>
      <c r="E16" s="10">
        <v>2887483.4699999997</v>
      </c>
      <c r="F16" s="22">
        <v>126</v>
      </c>
      <c r="G16" s="11">
        <v>6217</v>
      </c>
      <c r="H16" s="13">
        <f t="shared" si="1"/>
        <v>9583</v>
      </c>
      <c r="I16" s="44">
        <v>881</v>
      </c>
      <c r="J16" s="3">
        <v>546</v>
      </c>
      <c r="K16" s="10">
        <v>4932487.3099999996</v>
      </c>
      <c r="L16" s="22">
        <v>120</v>
      </c>
      <c r="M16" s="11">
        <f t="shared" si="0"/>
        <v>9798</v>
      </c>
    </row>
    <row r="17" spans="1:13">
      <c r="A17" s="60" t="s">
        <v>20</v>
      </c>
      <c r="B17" s="13">
        <v>6217</v>
      </c>
      <c r="C17" s="3">
        <v>564</v>
      </c>
      <c r="D17" s="4">
        <v>330</v>
      </c>
      <c r="E17" s="35">
        <v>3020538.8499999996</v>
      </c>
      <c r="F17" s="5">
        <v>66</v>
      </c>
      <c r="G17" s="11">
        <v>6385</v>
      </c>
      <c r="H17" s="13">
        <f t="shared" si="1"/>
        <v>9798</v>
      </c>
      <c r="I17" s="44">
        <v>683</v>
      </c>
      <c r="J17" s="4">
        <v>343</v>
      </c>
      <c r="K17" s="35">
        <v>3133588.7699999996</v>
      </c>
      <c r="L17" s="5">
        <v>107</v>
      </c>
      <c r="M17" s="11">
        <f t="shared" si="0"/>
        <v>10031</v>
      </c>
    </row>
    <row r="18" spans="1:13">
      <c r="A18" s="60" t="s">
        <v>21</v>
      </c>
      <c r="B18" s="13">
        <v>6385</v>
      </c>
      <c r="C18" s="3">
        <v>637</v>
      </c>
      <c r="D18" s="4">
        <v>225</v>
      </c>
      <c r="E18" s="10">
        <v>1588785.7999999998</v>
      </c>
      <c r="F18" s="5">
        <v>48</v>
      </c>
      <c r="G18" s="11">
        <v>6749</v>
      </c>
      <c r="H18" s="13">
        <f t="shared" si="1"/>
        <v>10031</v>
      </c>
      <c r="I18" s="44">
        <v>696</v>
      </c>
      <c r="J18" s="4">
        <v>289</v>
      </c>
      <c r="K18" s="10">
        <v>2820152.3000000003</v>
      </c>
      <c r="L18" s="5">
        <v>76</v>
      </c>
      <c r="M18" s="11">
        <f t="shared" si="0"/>
        <v>10362</v>
      </c>
    </row>
    <row r="19" spans="1:13">
      <c r="A19" s="60" t="s">
        <v>2</v>
      </c>
      <c r="B19" s="13">
        <v>6749</v>
      </c>
      <c r="C19" s="3">
        <v>614</v>
      </c>
      <c r="D19" s="4">
        <v>237</v>
      </c>
      <c r="E19" s="10">
        <v>1650836.1700000002</v>
      </c>
      <c r="F19" s="5">
        <v>90</v>
      </c>
      <c r="G19" s="11">
        <v>7036</v>
      </c>
      <c r="H19" s="13">
        <f t="shared" si="1"/>
        <v>10362</v>
      </c>
      <c r="I19" s="44">
        <v>591</v>
      </c>
      <c r="J19" s="4">
        <v>318</v>
      </c>
      <c r="K19" s="10">
        <v>6376247.870000001</v>
      </c>
      <c r="L19" s="5">
        <v>80</v>
      </c>
      <c r="M19" s="11">
        <f t="shared" si="0"/>
        <v>10555</v>
      </c>
    </row>
    <row r="20" spans="1:13">
      <c r="A20" s="60" t="s">
        <v>22</v>
      </c>
      <c r="B20" s="13">
        <v>7036</v>
      </c>
      <c r="C20" s="3">
        <v>636</v>
      </c>
      <c r="D20" s="4">
        <v>376</v>
      </c>
      <c r="E20" s="6">
        <v>2978699.4800000004</v>
      </c>
      <c r="F20" s="5">
        <v>170</v>
      </c>
      <c r="G20" s="11">
        <v>7126</v>
      </c>
      <c r="H20" s="13">
        <f t="shared" si="1"/>
        <v>10555</v>
      </c>
      <c r="I20" s="44">
        <v>772</v>
      </c>
      <c r="J20" s="4">
        <v>448</v>
      </c>
      <c r="K20" s="6">
        <v>4755446.1600000011</v>
      </c>
      <c r="L20" s="5">
        <v>86</v>
      </c>
      <c r="M20" s="11">
        <f t="shared" si="0"/>
        <v>10793</v>
      </c>
    </row>
    <row r="21" spans="1:13">
      <c r="A21" s="60" t="s">
        <v>23</v>
      </c>
      <c r="B21" s="13">
        <v>7126</v>
      </c>
      <c r="C21" s="14">
        <v>644</v>
      </c>
      <c r="D21" s="4">
        <v>332</v>
      </c>
      <c r="E21" s="6">
        <v>3339829.0100000007</v>
      </c>
      <c r="F21" s="5">
        <v>165</v>
      </c>
      <c r="G21" s="11">
        <v>7273</v>
      </c>
      <c r="H21" s="13">
        <f t="shared" si="1"/>
        <v>10793</v>
      </c>
      <c r="I21" s="45">
        <v>893</v>
      </c>
      <c r="J21" s="4">
        <v>805</v>
      </c>
      <c r="K21" s="41">
        <v>11447723.549999999</v>
      </c>
      <c r="L21" s="5">
        <v>160</v>
      </c>
      <c r="M21" s="11">
        <f t="shared" si="0"/>
        <v>10721</v>
      </c>
    </row>
    <row r="22" spans="1:13">
      <c r="A22" s="60" t="s">
        <v>24</v>
      </c>
      <c r="B22" s="13">
        <v>7273</v>
      </c>
      <c r="C22" s="14">
        <v>781</v>
      </c>
      <c r="D22" s="4">
        <v>401</v>
      </c>
      <c r="E22" s="6">
        <v>3238056.55</v>
      </c>
      <c r="F22" s="5">
        <v>141</v>
      </c>
      <c r="G22" s="11">
        <v>7512</v>
      </c>
      <c r="H22" s="13">
        <f t="shared" si="1"/>
        <v>10721</v>
      </c>
      <c r="I22" s="45">
        <v>911</v>
      </c>
      <c r="J22" s="4">
        <v>649</v>
      </c>
      <c r="K22" s="41">
        <v>5438533.6100000013</v>
      </c>
      <c r="L22" s="5">
        <v>190</v>
      </c>
      <c r="M22" s="11">
        <f t="shared" si="0"/>
        <v>10793</v>
      </c>
    </row>
    <row r="23" spans="1:13">
      <c r="A23" s="60" t="s">
        <v>25</v>
      </c>
      <c r="B23" s="13">
        <v>7512</v>
      </c>
      <c r="C23" s="14">
        <v>619</v>
      </c>
      <c r="D23" s="4">
        <v>267</v>
      </c>
      <c r="E23" s="7">
        <v>1489629.3299999998</v>
      </c>
      <c r="F23" s="5">
        <v>98</v>
      </c>
      <c r="G23" s="11">
        <v>7766</v>
      </c>
      <c r="H23" s="13">
        <f t="shared" si="1"/>
        <v>10793</v>
      </c>
      <c r="I23" s="45">
        <v>802</v>
      </c>
      <c r="J23" s="4">
        <v>434</v>
      </c>
      <c r="K23" s="42">
        <v>4023359.9400000004</v>
      </c>
      <c r="L23" s="5">
        <v>104</v>
      </c>
      <c r="M23" s="11">
        <f t="shared" si="0"/>
        <v>11057</v>
      </c>
    </row>
    <row r="24" spans="1:13" ht="13.5" thickBot="1">
      <c r="A24" s="61"/>
      <c r="B24" s="53"/>
      <c r="C24" s="15"/>
      <c r="D24" s="9"/>
      <c r="E24" s="12"/>
      <c r="F24" s="36"/>
      <c r="G24" s="37"/>
      <c r="H24" s="17"/>
      <c r="I24" s="15"/>
      <c r="J24" s="9"/>
      <c r="K24" s="39"/>
      <c r="L24" s="12"/>
      <c r="M24" s="40"/>
    </row>
    <row r="25" spans="1:13" ht="13.5" thickBot="1">
      <c r="A25" s="74" t="s">
        <v>9</v>
      </c>
      <c r="B25" s="75" t="s">
        <v>10</v>
      </c>
      <c r="C25" s="76">
        <f>SUM(C12:C24)</f>
        <v>7426</v>
      </c>
      <c r="D25" s="76">
        <f>SUM(D12:D24)</f>
        <v>3679</v>
      </c>
      <c r="E25" s="77">
        <f>SUM(E12:E24)</f>
        <v>31119218.700000003</v>
      </c>
      <c r="F25" s="76">
        <f>SUM(F12:F24)</f>
        <v>1196</v>
      </c>
      <c r="G25" s="78" t="s">
        <v>10</v>
      </c>
      <c r="H25" s="75" t="s">
        <v>10</v>
      </c>
      <c r="I25" s="76">
        <f>SUM(I12:I23)</f>
        <v>9860</v>
      </c>
      <c r="J25" s="76">
        <f>SUM(J12:J23)</f>
        <v>5219</v>
      </c>
      <c r="K25" s="79">
        <f>SUM(K12:K23)</f>
        <v>54583381.666999996</v>
      </c>
      <c r="L25" s="76">
        <f>SUM(L12:L23)</f>
        <v>1350</v>
      </c>
      <c r="M25" s="80" t="s">
        <v>10</v>
      </c>
    </row>
    <row r="26" spans="1:13">
      <c r="A26" s="68"/>
      <c r="B26" s="69"/>
      <c r="C26" s="69"/>
      <c r="D26" s="69"/>
      <c r="E26" s="70"/>
      <c r="F26" s="69"/>
      <c r="G26" s="71"/>
      <c r="H26" s="69"/>
      <c r="I26" s="69"/>
      <c r="J26" s="69"/>
      <c r="K26" s="72"/>
      <c r="L26" s="69"/>
      <c r="M26" s="73"/>
    </row>
    <row r="27" spans="1:13">
      <c r="A27" s="38" t="s">
        <v>31</v>
      </c>
      <c r="B27" s="1"/>
      <c r="C27" s="1"/>
      <c r="D27" s="1"/>
      <c r="E27" s="1"/>
      <c r="F27" s="1"/>
      <c r="G27" s="1"/>
      <c r="H27" s="1"/>
      <c r="I27" s="1"/>
      <c r="J27" s="2"/>
      <c r="K27" s="1"/>
      <c r="L27" s="2"/>
      <c r="M27" s="2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0" customFormat="1" ht="12">
      <c r="A29" s="20" t="s">
        <v>26</v>
      </c>
      <c r="K29" s="63" t="s">
        <v>13</v>
      </c>
      <c r="L29" s="63"/>
      <c r="M29" s="63"/>
    </row>
    <row r="30" spans="1:13" s="20" customFormat="1" ht="12">
      <c r="A30" s="21">
        <v>41302</v>
      </c>
      <c r="K30" s="63" t="s">
        <v>14</v>
      </c>
      <c r="L30" s="63"/>
      <c r="M30" s="63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3">
      <c r="G32" s="48"/>
      <c r="I32" s="47"/>
    </row>
  </sheetData>
  <mergeCells count="7">
    <mergeCell ref="L1:M1"/>
    <mergeCell ref="K29:M29"/>
    <mergeCell ref="K30:M30"/>
    <mergeCell ref="A3:M3"/>
    <mergeCell ref="A4:M4"/>
    <mergeCell ref="H7:M7"/>
    <mergeCell ref="B7:G7"/>
  </mergeCells>
  <phoneticPr fontId="0" type="noConversion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2013-01-15T10:21:25Z</cp:lastPrinted>
  <dcterms:created xsi:type="dcterms:W3CDTF">1999-12-14T10:22:01Z</dcterms:created>
  <dcterms:modified xsi:type="dcterms:W3CDTF">2013-01-28T12:25:20Z</dcterms:modified>
</cp:coreProperties>
</file>