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3120" windowWidth="11820" windowHeight="3300"/>
  </bookViews>
  <sheets>
    <sheet name="AEDec" sheetId="12" r:id="rId1"/>
  </sheets>
  <calcPr calcId="124519"/>
</workbook>
</file>

<file path=xl/calcChain.xml><?xml version="1.0" encoding="utf-8"?>
<calcChain xmlns="http://schemas.openxmlformats.org/spreadsheetml/2006/main">
  <c r="L11" i="12"/>
  <c r="I8"/>
  <c r="H8"/>
  <c r="H9"/>
  <c r="I9"/>
  <c r="H10"/>
  <c r="I10"/>
  <c r="H11"/>
  <c r="I11"/>
  <c r="H12"/>
  <c r="I12"/>
  <c r="H13"/>
  <c r="I13"/>
  <c r="H14"/>
  <c r="I14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I7"/>
  <c r="H7"/>
  <c r="L8"/>
  <c r="L9"/>
  <c r="L12"/>
  <c r="L13"/>
  <c r="L14"/>
  <c r="L15"/>
  <c r="L16"/>
  <c r="L17"/>
  <c r="L18"/>
  <c r="L19"/>
  <c r="L20"/>
  <c r="L22"/>
  <c r="L23"/>
  <c r="L24"/>
  <c r="L25"/>
  <c r="L26"/>
  <c r="L27"/>
  <c r="L7"/>
  <c r="M8"/>
  <c r="M9"/>
  <c r="M11"/>
  <c r="M12"/>
  <c r="M13"/>
  <c r="M14"/>
  <c r="M15"/>
  <c r="M16"/>
  <c r="M17"/>
  <c r="M18"/>
  <c r="M19"/>
  <c r="M20"/>
  <c r="M22"/>
  <c r="M23"/>
  <c r="M24"/>
  <c r="M25"/>
  <c r="M26"/>
  <c r="M27"/>
  <c r="M7"/>
  <c r="J28"/>
  <c r="J30" s="1"/>
  <c r="K28"/>
  <c r="K30" s="1"/>
  <c r="C28"/>
  <c r="D28"/>
  <c r="E28"/>
  <c r="F28"/>
  <c r="G28"/>
  <c r="B28"/>
  <c r="I28" l="1"/>
  <c r="M28"/>
  <c r="M30"/>
  <c r="H15"/>
  <c r="H28"/>
  <c r="L28"/>
  <c r="L30"/>
</calcChain>
</file>

<file path=xl/sharedStrings.xml><?xml version="1.0" encoding="utf-8"?>
<sst xmlns="http://schemas.openxmlformats.org/spreadsheetml/2006/main" count="47" uniqueCount="44">
  <si>
    <t>ΤΑΜΕΙΟ ΓΙΑ ΠΛΕΟΝΑΖΟΝ ΠΡΟΣΩΠΙΚΟ</t>
  </si>
  <si>
    <t>ΚΛΑΔΟΣ ΟΙΚΟΝΟΜΙΚΗΣ ΔΡΑΣΤΗΡΙΟΤΗΤΑΣ</t>
  </si>
  <si>
    <t xml:space="preserve">     ΣΥΝΟΛΟ</t>
  </si>
  <si>
    <t>Αριθμός αιτήσεων</t>
  </si>
  <si>
    <t xml:space="preserve">Αριθμός αιτήσεων </t>
  </si>
  <si>
    <t xml:space="preserve">Σύνολο αιτήσεων </t>
  </si>
  <si>
    <t xml:space="preserve">                  Ολικό ποσό </t>
  </si>
  <si>
    <t xml:space="preserve">        Μέσο ποσό για</t>
  </si>
  <si>
    <t>που υποβλήθηκαν</t>
  </si>
  <si>
    <t>που εξετάστηκαν</t>
  </si>
  <si>
    <t xml:space="preserve">                που εγκρίθηκε</t>
  </si>
  <si>
    <t xml:space="preserve">          κάθε αιτητή</t>
  </si>
  <si>
    <t xml:space="preserve">     ΣΥΜΠΛΗΡΩΜΑΤΙΚΕΣ ΠΛΗΡΩΜΕΣ</t>
  </si>
  <si>
    <t xml:space="preserve">     ΓΕΝΙΚΟ ΣΥΝΟΛΟ</t>
  </si>
  <si>
    <t>ΚΛΑΔΟΣ ΣΤΑΤΙΣΤΙΚΗΣ</t>
  </si>
  <si>
    <t>ΥΠΗΡΕΣΙΕΣ ΚΟΙΝΩΝΙΚΩΝ ΑΣΦΑΛΙΣΕΩΝ</t>
  </si>
  <si>
    <t>Πίνακας που δείχνει τις αιτήσεις για πληρωμές λόγω πλεονασμού που υποβλήθηκαν,εγκρίθηκαν ή</t>
  </si>
  <si>
    <t>* Διευκρινίζεται ότι οι αιτήσεις που εγκρίθηκαν ή απορρίφθηκαν ένα συγκεκριμένο μήνα δεν αντιστοιχούν στις υποβληθείσες αιτήσεις του ίδιου μήνα.</t>
  </si>
  <si>
    <t>που εγκρίθηκαν*</t>
  </si>
  <si>
    <t>που απορρίφθηκαν*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</si>
  <si>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</si>
  <si>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</si>
  <si>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</si>
  <si>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</si>
  <si>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</si>
  <si>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</si>
  <si>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</si>
  <si>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</si>
  <si>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Δραστηριότητες υπηρεσιών παροχής καταλύματος και υπηρεσιών εστίασης</t>
  </si>
  <si>
    <t>10. Ενημέρωση και επικοινωνία</t>
  </si>
  <si>
    <t>11. Χρηματοπιστωτικές και ασφαλιστικές δραστηριότητες</t>
  </si>
  <si>
    <t>12. Διαχείριση ακίνητης περιουσίας</t>
  </si>
  <si>
    <t>13. Επαγγελματικές, επιστημονικές και τεχνικές δραστηριότητες</t>
  </si>
  <si>
    <t>14. Διοικητικές και υποστηρικτικές δραστηριότητες</t>
  </si>
  <si>
    <t>15. Δημόσια διοίκηση και άμυνα. Υποχρεωτική κοινωνική ασφάλιση</t>
  </si>
  <si>
    <t>16. Εκπαίδευση</t>
  </si>
  <si>
    <t>17. Δραστηριότητες σχετικές με την ανθρώπινη υγεία και την κοινωνική μέριμνα</t>
  </si>
  <si>
    <t>18. Τέχνες, διασκέδαση και ψυχαγωγία</t>
  </si>
  <si>
    <t>19. Άλλες δραστηριότητες παροχής υπηρεσιών</t>
  </si>
  <si>
    <t>20. Δραστηριότητες νοικοκυριών ως εργοδοτών</t>
  </si>
  <si>
    <t>21. Δραστηριότητες ετερόδικων οργανισμών και φορέων</t>
  </si>
  <si>
    <t>2011 (€)</t>
  </si>
  <si>
    <t>2012 (€)</t>
  </si>
  <si>
    <t>απορρίφθηκαν, το ποσό που πληρώθηκε και το μέσο ποσό πληρωμής κατά οικονομική δραστηριότητα για τα χρόνια 2011 - 2012</t>
  </si>
</sst>
</file>

<file path=xl/styles.xml><?xml version="1.0" encoding="utf-8"?>
<styleSheet xmlns="http://schemas.openxmlformats.org/spreadsheetml/2006/main">
  <numFmts count="2">
    <numFmt numFmtId="164" formatCode="_-* #,##0\ _Δ_ρ_χ_-;\-* #,##0\ _Δ_ρ_χ_-;_-* &quot;-&quot;\ _Δ_ρ_χ_-;_-@_-"/>
    <numFmt numFmtId="165" formatCode="[$-408]d\-mmm\-yy;@"/>
  </numFmts>
  <fonts count="10">
    <font>
      <sz val="10"/>
      <name val="Arial"/>
      <charset val="161"/>
    </font>
    <font>
      <b/>
      <i/>
      <u/>
      <sz val="10"/>
      <name val="Arial"/>
      <family val="2"/>
    </font>
    <font>
      <sz val="8"/>
      <name val="Arial"/>
      <family val="2"/>
      <charset val="161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4" fontId="3" fillId="0" borderId="9" xfId="0" applyNumberFormat="1" applyFont="1" applyBorder="1"/>
    <xf numFmtId="0" fontId="4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2" xfId="0" applyFont="1" applyBorder="1"/>
    <xf numFmtId="0" fontId="6" fillId="0" borderId="0" xfId="0" applyFont="1"/>
    <xf numFmtId="164" fontId="3" fillId="0" borderId="13" xfId="0" applyNumberFormat="1" applyFont="1" applyBorder="1" applyAlignment="1">
      <alignment horizontal="center"/>
    </xf>
    <xf numFmtId="164" fontId="3" fillId="0" borderId="6" xfId="0" applyNumberFormat="1" applyFont="1" applyBorder="1"/>
    <xf numFmtId="164" fontId="3" fillId="0" borderId="8" xfId="0" applyNumberFormat="1" applyFont="1" applyBorder="1"/>
    <xf numFmtId="0" fontId="3" fillId="0" borderId="9" xfId="0" applyFont="1" applyBorder="1"/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left"/>
    </xf>
    <xf numFmtId="0" fontId="8" fillId="0" borderId="0" xfId="0" applyFont="1"/>
    <xf numFmtId="0" fontId="3" fillId="0" borderId="16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164" fontId="3" fillId="0" borderId="17" xfId="0" applyNumberFormat="1" applyFont="1" applyBorder="1" applyAlignment="1">
      <alignment horizontal="center"/>
    </xf>
    <xf numFmtId="164" fontId="3" fillId="0" borderId="7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3" fillId="0" borderId="23" xfId="0" applyFont="1" applyBorder="1"/>
    <xf numFmtId="0" fontId="3" fillId="0" borderId="28" xfId="0" applyFont="1" applyBorder="1"/>
    <xf numFmtId="0" fontId="3" fillId="0" borderId="24" xfId="0" applyFont="1" applyBorder="1"/>
    <xf numFmtId="164" fontId="3" fillId="0" borderId="12" xfId="0" applyNumberFormat="1" applyFont="1" applyBorder="1"/>
    <xf numFmtId="0" fontId="3" fillId="0" borderId="13" xfId="0" applyFont="1" applyBorder="1"/>
    <xf numFmtId="0" fontId="3" fillId="0" borderId="29" xfId="0" applyFont="1" applyBorder="1"/>
    <xf numFmtId="0" fontId="3" fillId="0" borderId="30" xfId="0" applyFont="1" applyBorder="1"/>
    <xf numFmtId="164" fontId="3" fillId="0" borderId="13" xfId="0" applyNumberFormat="1" applyFont="1" applyBorder="1"/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1" xfId="0" applyFont="1" applyBorder="1"/>
    <xf numFmtId="164" fontId="3" fillId="0" borderId="32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10" xfId="0" applyFont="1" applyBorder="1"/>
    <xf numFmtId="0" fontId="9" fillId="0" borderId="34" xfId="0" applyFont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5" fillId="0" borderId="33" xfId="0" applyFont="1" applyBorder="1"/>
    <xf numFmtId="0" fontId="3" fillId="0" borderId="33" xfId="0" applyFont="1" applyBorder="1"/>
    <xf numFmtId="0" fontId="5" fillId="0" borderId="35" xfId="0" applyFont="1" applyBorder="1"/>
    <xf numFmtId="0" fontId="3" fillId="0" borderId="2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>
      <selection activeCell="L11" sqref="L11"/>
    </sheetView>
  </sheetViews>
  <sheetFormatPr defaultRowHeight="12.75"/>
  <cols>
    <col min="1" max="1" width="35.28515625" customWidth="1"/>
    <col min="2" max="2" width="6.85546875" customWidth="1"/>
    <col min="3" max="3" width="7.140625" customWidth="1"/>
    <col min="4" max="4" width="6" customWidth="1"/>
    <col min="5" max="5" width="7" customWidth="1"/>
    <col min="6" max="6" width="7.7109375" customWidth="1"/>
    <col min="7" max="7" width="6.7109375" customWidth="1"/>
    <col min="8" max="8" width="6.85546875" customWidth="1"/>
    <col min="9" max="9" width="6.5703125" customWidth="1"/>
    <col min="10" max="10" width="13.28515625" customWidth="1"/>
    <col min="11" max="11" width="13.140625" bestFit="1" customWidth="1"/>
    <col min="12" max="12" width="10.85546875" customWidth="1"/>
    <col min="13" max="13" width="10" bestFit="1" customWidth="1"/>
  </cols>
  <sheetData>
    <row r="1" spans="1:13">
      <c r="A1" s="1"/>
      <c r="D1" s="1" t="s">
        <v>0</v>
      </c>
      <c r="L1" s="58"/>
      <c r="M1" s="58"/>
    </row>
    <row r="2" spans="1:13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3.5" thickBot="1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>
      <c r="A4" s="3"/>
      <c r="B4" s="62" t="s">
        <v>3</v>
      </c>
      <c r="C4" s="63"/>
      <c r="D4" s="57" t="s">
        <v>3</v>
      </c>
      <c r="E4" s="57"/>
      <c r="F4" s="57" t="s">
        <v>4</v>
      </c>
      <c r="G4" s="57"/>
      <c r="H4" s="63" t="s">
        <v>5</v>
      </c>
      <c r="I4" s="65"/>
      <c r="J4" s="4" t="s">
        <v>6</v>
      </c>
      <c r="K4" s="5"/>
      <c r="L4" s="4" t="s">
        <v>7</v>
      </c>
      <c r="M4" s="5"/>
    </row>
    <row r="5" spans="1:13" ht="13.5" thickBot="1">
      <c r="A5" s="12" t="s">
        <v>1</v>
      </c>
      <c r="B5" s="64" t="s">
        <v>8</v>
      </c>
      <c r="C5" s="55"/>
      <c r="D5" s="61" t="s">
        <v>18</v>
      </c>
      <c r="E5" s="61"/>
      <c r="F5" s="61" t="s">
        <v>19</v>
      </c>
      <c r="G5" s="61"/>
      <c r="H5" s="55" t="s">
        <v>9</v>
      </c>
      <c r="I5" s="56"/>
      <c r="J5" s="7" t="s">
        <v>10</v>
      </c>
      <c r="K5" s="6"/>
      <c r="L5" s="7" t="s">
        <v>11</v>
      </c>
      <c r="M5" s="6"/>
    </row>
    <row r="6" spans="1:13" ht="13.5" thickBot="1">
      <c r="A6" s="49"/>
      <c r="B6" s="43">
        <v>2011</v>
      </c>
      <c r="C6" s="43">
        <v>2012</v>
      </c>
      <c r="D6" s="43">
        <v>2011</v>
      </c>
      <c r="E6" s="43">
        <v>2012</v>
      </c>
      <c r="F6" s="43">
        <v>2011</v>
      </c>
      <c r="G6" s="43">
        <v>2012</v>
      </c>
      <c r="H6" s="43">
        <v>2011</v>
      </c>
      <c r="I6" s="43">
        <v>2012</v>
      </c>
      <c r="J6" s="42" t="s">
        <v>41</v>
      </c>
      <c r="K6" s="44" t="s">
        <v>42</v>
      </c>
      <c r="L6" s="42" t="s">
        <v>41</v>
      </c>
      <c r="M6" s="45" t="s">
        <v>42</v>
      </c>
    </row>
    <row r="7" spans="1:13">
      <c r="A7" s="50" t="s">
        <v>20</v>
      </c>
      <c r="B7" s="38">
        <v>54</v>
      </c>
      <c r="C7" s="39">
        <v>58</v>
      </c>
      <c r="D7" s="40">
        <v>20</v>
      </c>
      <c r="E7" s="40">
        <v>18</v>
      </c>
      <c r="F7" s="40">
        <v>6</v>
      </c>
      <c r="G7" s="40">
        <v>8</v>
      </c>
      <c r="H7" s="29">
        <f>D7+F7</f>
        <v>26</v>
      </c>
      <c r="I7" s="29">
        <f>E7+G7</f>
        <v>26</v>
      </c>
      <c r="J7" s="41">
        <v>134982.06</v>
      </c>
      <c r="K7" s="13">
        <v>131886.59</v>
      </c>
      <c r="L7" s="16">
        <f>J7/D7</f>
        <v>6749.1030000000001</v>
      </c>
      <c r="M7" s="13">
        <f>K7/E7</f>
        <v>7327.0327777777775</v>
      </c>
    </row>
    <row r="8" spans="1:13">
      <c r="A8" s="50" t="s">
        <v>21</v>
      </c>
      <c r="B8" s="8">
        <v>10</v>
      </c>
      <c r="C8" s="26">
        <v>63</v>
      </c>
      <c r="D8" s="34">
        <v>10</v>
      </c>
      <c r="E8" s="34">
        <v>1</v>
      </c>
      <c r="F8" s="34">
        <v>4</v>
      </c>
      <c r="G8" s="34">
        <v>2</v>
      </c>
      <c r="H8" s="29">
        <f t="shared" ref="H8:H28" si="0">D8+F8</f>
        <v>14</v>
      </c>
      <c r="I8" s="29">
        <f t="shared" ref="I8:I28" si="1">E8+G8</f>
        <v>3</v>
      </c>
      <c r="J8" s="17">
        <v>97213.72</v>
      </c>
      <c r="K8" s="13">
        <v>24091.65</v>
      </c>
      <c r="L8" s="16">
        <f t="shared" ref="L8:L28" si="2">J8/D8</f>
        <v>9721.3719999999994</v>
      </c>
      <c r="M8" s="31">
        <f t="shared" ref="M8:M28" si="3">K8/E8</f>
        <v>24091.65</v>
      </c>
    </row>
    <row r="9" spans="1:13">
      <c r="A9" s="50" t="s">
        <v>22</v>
      </c>
      <c r="B9" s="8">
        <v>1540</v>
      </c>
      <c r="C9" s="26">
        <v>1769</v>
      </c>
      <c r="D9" s="34">
        <v>821</v>
      </c>
      <c r="E9" s="34">
        <v>1162</v>
      </c>
      <c r="F9" s="34">
        <v>144</v>
      </c>
      <c r="G9" s="34">
        <v>160</v>
      </c>
      <c r="H9" s="29">
        <f t="shared" si="0"/>
        <v>965</v>
      </c>
      <c r="I9" s="29">
        <f t="shared" si="1"/>
        <v>1322</v>
      </c>
      <c r="J9" s="17">
        <v>10540895.9</v>
      </c>
      <c r="K9" s="13">
        <v>17778074.380000003</v>
      </c>
      <c r="L9" s="16">
        <f t="shared" si="2"/>
        <v>12839.093666260658</v>
      </c>
      <c r="M9" s="31">
        <f t="shared" si="3"/>
        <v>15299.547659208263</v>
      </c>
    </row>
    <row r="10" spans="1:13" ht="24">
      <c r="A10" s="50" t="s">
        <v>23</v>
      </c>
      <c r="B10" s="8">
        <v>0</v>
      </c>
      <c r="C10" s="26">
        <v>0</v>
      </c>
      <c r="D10" s="34">
        <v>0</v>
      </c>
      <c r="E10" s="34">
        <v>0</v>
      </c>
      <c r="F10" s="34">
        <v>0</v>
      </c>
      <c r="G10" s="34">
        <v>0</v>
      </c>
      <c r="H10" s="29">
        <f t="shared" si="0"/>
        <v>0</v>
      </c>
      <c r="I10" s="29">
        <f t="shared" si="1"/>
        <v>0</v>
      </c>
      <c r="J10" s="17">
        <v>0</v>
      </c>
      <c r="K10" s="13">
        <v>0</v>
      </c>
      <c r="L10" s="16">
        <v>0</v>
      </c>
      <c r="M10" s="31">
        <v>0</v>
      </c>
    </row>
    <row r="11" spans="1:13" ht="36">
      <c r="A11" s="50" t="s">
        <v>24</v>
      </c>
      <c r="B11" s="8">
        <v>14</v>
      </c>
      <c r="C11" s="26">
        <v>53</v>
      </c>
      <c r="D11" s="34">
        <v>5</v>
      </c>
      <c r="E11" s="34">
        <v>3</v>
      </c>
      <c r="F11" s="34">
        <v>5</v>
      </c>
      <c r="G11" s="34">
        <v>12</v>
      </c>
      <c r="H11" s="29">
        <f t="shared" si="0"/>
        <v>10</v>
      </c>
      <c r="I11" s="29">
        <f t="shared" si="1"/>
        <v>15</v>
      </c>
      <c r="J11" s="17">
        <v>8895.52</v>
      </c>
      <c r="K11" s="13">
        <v>7101.28</v>
      </c>
      <c r="L11" s="16">
        <f t="shared" si="2"/>
        <v>1779.104</v>
      </c>
      <c r="M11" s="31">
        <f t="shared" si="3"/>
        <v>2367.0933333333332</v>
      </c>
    </row>
    <row r="12" spans="1:13">
      <c r="A12" s="50" t="s">
        <v>25</v>
      </c>
      <c r="B12" s="8">
        <v>2093</v>
      </c>
      <c r="C12" s="26">
        <v>2979</v>
      </c>
      <c r="D12" s="34">
        <v>1195</v>
      </c>
      <c r="E12" s="34">
        <v>1425</v>
      </c>
      <c r="F12" s="34">
        <v>336</v>
      </c>
      <c r="G12" s="34">
        <v>314</v>
      </c>
      <c r="H12" s="29">
        <f t="shared" si="0"/>
        <v>1531</v>
      </c>
      <c r="I12" s="29">
        <f t="shared" si="1"/>
        <v>1739</v>
      </c>
      <c r="J12" s="17">
        <v>7054850.3199999994</v>
      </c>
      <c r="K12" s="13">
        <v>9583234.7699999996</v>
      </c>
      <c r="L12" s="16">
        <f t="shared" si="2"/>
        <v>5903.6404351464425</v>
      </c>
      <c r="M12" s="31">
        <f t="shared" si="3"/>
        <v>6725.0770315789468</v>
      </c>
    </row>
    <row r="13" spans="1:13" ht="28.5" customHeight="1">
      <c r="A13" s="50" t="s">
        <v>26</v>
      </c>
      <c r="B13" s="8">
        <v>1798</v>
      </c>
      <c r="C13" s="26">
        <v>2663</v>
      </c>
      <c r="D13" s="34">
        <v>736</v>
      </c>
      <c r="E13" s="34">
        <v>1225</v>
      </c>
      <c r="F13" s="34">
        <v>253</v>
      </c>
      <c r="G13" s="34">
        <v>373</v>
      </c>
      <c r="H13" s="29">
        <f t="shared" si="0"/>
        <v>989</v>
      </c>
      <c r="I13" s="29">
        <f t="shared" si="1"/>
        <v>1598</v>
      </c>
      <c r="J13" s="17">
        <v>5257364.92</v>
      </c>
      <c r="K13" s="13">
        <v>10120084.359999999</v>
      </c>
      <c r="L13" s="16">
        <f t="shared" si="2"/>
        <v>7143.1588586956523</v>
      </c>
      <c r="M13" s="31">
        <f t="shared" si="3"/>
        <v>8261.2933551020396</v>
      </c>
    </row>
    <row r="14" spans="1:13">
      <c r="A14" s="50" t="s">
        <v>27</v>
      </c>
      <c r="B14" s="8">
        <v>414</v>
      </c>
      <c r="C14" s="26">
        <v>319</v>
      </c>
      <c r="D14" s="34">
        <v>94</v>
      </c>
      <c r="E14" s="34">
        <v>556</v>
      </c>
      <c r="F14" s="34">
        <v>140</v>
      </c>
      <c r="G14" s="34">
        <v>77</v>
      </c>
      <c r="H14" s="29">
        <f t="shared" si="0"/>
        <v>234</v>
      </c>
      <c r="I14" s="29">
        <f t="shared" si="1"/>
        <v>633</v>
      </c>
      <c r="J14" s="17">
        <v>1257928.53</v>
      </c>
      <c r="K14" s="13">
        <v>10315121.129999999</v>
      </c>
      <c r="L14" s="16">
        <f t="shared" si="2"/>
        <v>13382.21840425532</v>
      </c>
      <c r="M14" s="31">
        <f t="shared" si="3"/>
        <v>18552.376133093523</v>
      </c>
    </row>
    <row r="15" spans="1:13" ht="24">
      <c r="A15" s="50" t="s">
        <v>28</v>
      </c>
      <c r="B15" s="8">
        <v>332</v>
      </c>
      <c r="C15" s="26">
        <v>488</v>
      </c>
      <c r="D15" s="34">
        <v>281</v>
      </c>
      <c r="E15" s="34">
        <v>140</v>
      </c>
      <c r="F15" s="34">
        <v>124</v>
      </c>
      <c r="G15" s="34">
        <v>139</v>
      </c>
      <c r="H15" s="29">
        <f t="shared" si="0"/>
        <v>405</v>
      </c>
      <c r="I15" s="29">
        <f t="shared" si="1"/>
        <v>279</v>
      </c>
      <c r="J15" s="17">
        <v>2303014.9699999997</v>
      </c>
      <c r="K15" s="13">
        <v>1069150.4200000002</v>
      </c>
      <c r="L15" s="16">
        <f t="shared" si="2"/>
        <v>8195.7828113878986</v>
      </c>
      <c r="M15" s="31">
        <f t="shared" si="3"/>
        <v>7636.7887142857153</v>
      </c>
    </row>
    <row r="16" spans="1:13">
      <c r="A16" s="50" t="s">
        <v>29</v>
      </c>
      <c r="B16" s="8">
        <v>180</v>
      </c>
      <c r="C16" s="26">
        <v>154</v>
      </c>
      <c r="D16" s="34">
        <v>86</v>
      </c>
      <c r="E16" s="34">
        <v>76</v>
      </c>
      <c r="F16" s="34">
        <v>20</v>
      </c>
      <c r="G16" s="34">
        <v>53</v>
      </c>
      <c r="H16" s="29">
        <f t="shared" si="0"/>
        <v>106</v>
      </c>
      <c r="I16" s="29">
        <f t="shared" si="1"/>
        <v>129</v>
      </c>
      <c r="J16" s="17">
        <v>564910.77</v>
      </c>
      <c r="K16" s="13">
        <v>380264.3</v>
      </c>
      <c r="L16" s="16">
        <f t="shared" si="2"/>
        <v>6568.72988372093</v>
      </c>
      <c r="M16" s="31">
        <f t="shared" si="3"/>
        <v>5003.4776315789468</v>
      </c>
    </row>
    <row r="17" spans="1:13" ht="24">
      <c r="A17" s="50" t="s">
        <v>30</v>
      </c>
      <c r="B17" s="8">
        <v>88</v>
      </c>
      <c r="C17" s="26">
        <v>131</v>
      </c>
      <c r="D17" s="34">
        <v>56</v>
      </c>
      <c r="E17" s="34">
        <v>70</v>
      </c>
      <c r="F17" s="34">
        <v>14</v>
      </c>
      <c r="G17" s="34">
        <v>12</v>
      </c>
      <c r="H17" s="29">
        <f t="shared" si="0"/>
        <v>70</v>
      </c>
      <c r="I17" s="29">
        <f t="shared" si="1"/>
        <v>82</v>
      </c>
      <c r="J17" s="17">
        <v>604347.32000000007</v>
      </c>
      <c r="K17" s="13">
        <v>697421.57000000007</v>
      </c>
      <c r="L17" s="16">
        <f t="shared" si="2"/>
        <v>10791.916428571431</v>
      </c>
      <c r="M17" s="31">
        <f t="shared" si="3"/>
        <v>9963.1652857142872</v>
      </c>
    </row>
    <row r="18" spans="1:13">
      <c r="A18" s="50" t="s">
        <v>31</v>
      </c>
      <c r="B18" s="8">
        <v>56</v>
      </c>
      <c r="C18" s="26">
        <v>65</v>
      </c>
      <c r="D18" s="34">
        <v>36</v>
      </c>
      <c r="E18" s="34">
        <v>25</v>
      </c>
      <c r="F18" s="34">
        <v>10</v>
      </c>
      <c r="G18" s="34">
        <v>10</v>
      </c>
      <c r="H18" s="29">
        <f t="shared" si="0"/>
        <v>46</v>
      </c>
      <c r="I18" s="29">
        <f t="shared" si="1"/>
        <v>35</v>
      </c>
      <c r="J18" s="17">
        <v>130428.97</v>
      </c>
      <c r="K18" s="13">
        <v>72682.55</v>
      </c>
      <c r="L18" s="16">
        <f t="shared" si="2"/>
        <v>3623.0269444444443</v>
      </c>
      <c r="M18" s="31">
        <f t="shared" si="3"/>
        <v>2907.3020000000001</v>
      </c>
    </row>
    <row r="19" spans="1:13" ht="24">
      <c r="A19" s="50" t="s">
        <v>32</v>
      </c>
      <c r="B19" s="8">
        <v>321</v>
      </c>
      <c r="C19" s="26">
        <v>401</v>
      </c>
      <c r="D19" s="34">
        <v>135</v>
      </c>
      <c r="E19" s="34">
        <v>224</v>
      </c>
      <c r="F19" s="34">
        <v>54</v>
      </c>
      <c r="G19" s="34">
        <v>55</v>
      </c>
      <c r="H19" s="29">
        <f t="shared" si="0"/>
        <v>189</v>
      </c>
      <c r="I19" s="29">
        <f t="shared" si="1"/>
        <v>279</v>
      </c>
      <c r="J19" s="17">
        <v>1046377.83</v>
      </c>
      <c r="K19" s="13">
        <v>2058480.45</v>
      </c>
      <c r="L19" s="16">
        <f t="shared" si="2"/>
        <v>7750.9468888888887</v>
      </c>
      <c r="M19" s="31">
        <f t="shared" si="3"/>
        <v>9189.6448660714286</v>
      </c>
    </row>
    <row r="20" spans="1:13" ht="24">
      <c r="A20" s="50" t="s">
        <v>33</v>
      </c>
      <c r="B20" s="8">
        <v>193</v>
      </c>
      <c r="C20" s="26">
        <v>256</v>
      </c>
      <c r="D20" s="34">
        <v>79</v>
      </c>
      <c r="E20" s="34">
        <v>118</v>
      </c>
      <c r="F20" s="34">
        <v>26</v>
      </c>
      <c r="G20" s="34">
        <v>50</v>
      </c>
      <c r="H20" s="29">
        <f t="shared" si="0"/>
        <v>105</v>
      </c>
      <c r="I20" s="29">
        <f t="shared" si="1"/>
        <v>168</v>
      </c>
      <c r="J20" s="17">
        <v>631467.19000000006</v>
      </c>
      <c r="K20" s="13">
        <v>1061836.757</v>
      </c>
      <c r="L20" s="16">
        <f t="shared" si="2"/>
        <v>7993.2555696202535</v>
      </c>
      <c r="M20" s="31">
        <f t="shared" si="3"/>
        <v>8998.6165847457632</v>
      </c>
    </row>
    <row r="21" spans="1:13" ht="24">
      <c r="A21" s="50" t="s">
        <v>34</v>
      </c>
      <c r="B21" s="8">
        <v>8</v>
      </c>
      <c r="C21" s="26">
        <v>13</v>
      </c>
      <c r="D21" s="34">
        <v>0</v>
      </c>
      <c r="E21" s="34">
        <v>0</v>
      </c>
      <c r="F21" s="34">
        <v>0</v>
      </c>
      <c r="G21" s="34">
        <v>4</v>
      </c>
      <c r="H21" s="29">
        <f t="shared" si="0"/>
        <v>0</v>
      </c>
      <c r="I21" s="29">
        <f t="shared" si="1"/>
        <v>4</v>
      </c>
      <c r="J21" s="17">
        <v>0</v>
      </c>
      <c r="K21" s="13">
        <v>0</v>
      </c>
      <c r="L21" s="16">
        <v>0</v>
      </c>
      <c r="M21" s="31">
        <v>0</v>
      </c>
    </row>
    <row r="22" spans="1:13">
      <c r="A22" s="50" t="s">
        <v>35</v>
      </c>
      <c r="B22" s="8">
        <v>69</v>
      </c>
      <c r="C22" s="26">
        <v>101</v>
      </c>
      <c r="D22" s="34">
        <v>21</v>
      </c>
      <c r="E22" s="34">
        <v>27</v>
      </c>
      <c r="F22" s="34">
        <v>16</v>
      </c>
      <c r="G22" s="34">
        <v>26</v>
      </c>
      <c r="H22" s="29">
        <f t="shared" si="0"/>
        <v>37</v>
      </c>
      <c r="I22" s="29">
        <f t="shared" si="1"/>
        <v>53</v>
      </c>
      <c r="J22" s="17">
        <v>246642.27999999997</v>
      </c>
      <c r="K22" s="13">
        <v>117268.12</v>
      </c>
      <c r="L22" s="16">
        <f t="shared" si="2"/>
        <v>11744.870476190476</v>
      </c>
      <c r="M22" s="31">
        <f t="shared" si="3"/>
        <v>4343.2637037037039</v>
      </c>
    </row>
    <row r="23" spans="1:13" ht="24">
      <c r="A23" s="50" t="s">
        <v>36</v>
      </c>
      <c r="B23" s="8">
        <v>100</v>
      </c>
      <c r="C23" s="26">
        <v>137</v>
      </c>
      <c r="D23" s="34">
        <v>69</v>
      </c>
      <c r="E23" s="34">
        <v>43</v>
      </c>
      <c r="F23" s="34">
        <v>18</v>
      </c>
      <c r="G23" s="34">
        <v>16</v>
      </c>
      <c r="H23" s="29">
        <f t="shared" si="0"/>
        <v>87</v>
      </c>
      <c r="I23" s="29">
        <f t="shared" si="1"/>
        <v>59</v>
      </c>
      <c r="J23" s="17">
        <v>858952.96000000008</v>
      </c>
      <c r="K23" s="31">
        <v>225803.19</v>
      </c>
      <c r="L23" s="16">
        <f t="shared" si="2"/>
        <v>12448.593623188406</v>
      </c>
      <c r="M23" s="31">
        <f t="shared" si="3"/>
        <v>5251.236976744186</v>
      </c>
    </row>
    <row r="24" spans="1:13">
      <c r="A24" s="51" t="s">
        <v>37</v>
      </c>
      <c r="B24" s="8">
        <v>70</v>
      </c>
      <c r="C24" s="26">
        <v>63</v>
      </c>
      <c r="D24" s="34">
        <v>6</v>
      </c>
      <c r="E24" s="34">
        <v>55</v>
      </c>
      <c r="F24" s="34">
        <v>11</v>
      </c>
      <c r="G24" s="34">
        <v>9</v>
      </c>
      <c r="H24" s="29">
        <f t="shared" si="0"/>
        <v>17</v>
      </c>
      <c r="I24" s="29">
        <f t="shared" si="1"/>
        <v>64</v>
      </c>
      <c r="J24" s="17">
        <v>49480.470000000008</v>
      </c>
      <c r="K24" s="31">
        <v>525035.17000000004</v>
      </c>
      <c r="L24" s="16">
        <f t="shared" si="2"/>
        <v>8246.7450000000008</v>
      </c>
      <c r="M24" s="31">
        <f t="shared" si="3"/>
        <v>9546.094000000001</v>
      </c>
    </row>
    <row r="25" spans="1:13" ht="24">
      <c r="A25" s="51" t="s">
        <v>38</v>
      </c>
      <c r="B25" s="8">
        <v>75</v>
      </c>
      <c r="C25" s="26">
        <v>132</v>
      </c>
      <c r="D25" s="34">
        <v>22</v>
      </c>
      <c r="E25" s="34">
        <v>46</v>
      </c>
      <c r="F25" s="34">
        <v>13</v>
      </c>
      <c r="G25" s="34">
        <v>24</v>
      </c>
      <c r="H25" s="29">
        <f t="shared" si="0"/>
        <v>35</v>
      </c>
      <c r="I25" s="29">
        <f t="shared" si="1"/>
        <v>70</v>
      </c>
      <c r="J25" s="17">
        <v>71934.070000000007</v>
      </c>
      <c r="K25" s="31">
        <v>242655.55</v>
      </c>
      <c r="L25" s="16">
        <f t="shared" si="2"/>
        <v>3269.7304545454549</v>
      </c>
      <c r="M25" s="31">
        <f t="shared" si="3"/>
        <v>5275.1206521739132</v>
      </c>
    </row>
    <row r="26" spans="1:13" ht="24">
      <c r="A26" s="51" t="s">
        <v>39</v>
      </c>
      <c r="B26" s="8">
        <v>5</v>
      </c>
      <c r="C26" s="26">
        <v>7</v>
      </c>
      <c r="D26" s="34">
        <v>5</v>
      </c>
      <c r="E26" s="34">
        <v>4</v>
      </c>
      <c r="F26" s="34">
        <v>0</v>
      </c>
      <c r="G26" s="34">
        <v>2</v>
      </c>
      <c r="H26" s="29">
        <f t="shared" si="0"/>
        <v>5</v>
      </c>
      <c r="I26" s="29">
        <f t="shared" si="1"/>
        <v>6</v>
      </c>
      <c r="J26" s="17">
        <v>53702.609999999993</v>
      </c>
      <c r="K26" s="31">
        <v>29426.34</v>
      </c>
      <c r="L26" s="16">
        <f t="shared" si="2"/>
        <v>10740.521999999999</v>
      </c>
      <c r="M26" s="31">
        <f t="shared" si="3"/>
        <v>7356.585</v>
      </c>
    </row>
    <row r="27" spans="1:13" ht="24.75" thickBot="1">
      <c r="A27" s="51" t="s">
        <v>40</v>
      </c>
      <c r="B27" s="9">
        <v>6</v>
      </c>
      <c r="C27" s="27">
        <v>8</v>
      </c>
      <c r="D27" s="35">
        <v>2</v>
      </c>
      <c r="E27" s="35">
        <v>1</v>
      </c>
      <c r="F27" s="35">
        <v>2</v>
      </c>
      <c r="G27" s="35">
        <v>4</v>
      </c>
      <c r="H27" s="30">
        <f t="shared" si="0"/>
        <v>4</v>
      </c>
      <c r="I27" s="30">
        <f t="shared" si="1"/>
        <v>5</v>
      </c>
      <c r="J27" s="32">
        <v>11364.2</v>
      </c>
      <c r="K27" s="33">
        <v>1080</v>
      </c>
      <c r="L27" s="47">
        <f t="shared" si="2"/>
        <v>5682.1</v>
      </c>
      <c r="M27" s="33">
        <f t="shared" si="3"/>
        <v>1080</v>
      </c>
    </row>
    <row r="28" spans="1:13" ht="13.5" thickBot="1">
      <c r="A28" s="52" t="s">
        <v>2</v>
      </c>
      <c r="B28" s="14">
        <f>SUM(B7:B27)</f>
        <v>7426</v>
      </c>
      <c r="C28" s="28">
        <f t="shared" ref="C28:G28" si="4">SUM(C7:C27)</f>
        <v>9860</v>
      </c>
      <c r="D28" s="36">
        <f t="shared" si="4"/>
        <v>3679</v>
      </c>
      <c r="E28" s="36">
        <f t="shared" si="4"/>
        <v>5219</v>
      </c>
      <c r="F28" s="36">
        <f t="shared" si="4"/>
        <v>1196</v>
      </c>
      <c r="G28" s="36">
        <f t="shared" si="4"/>
        <v>1350</v>
      </c>
      <c r="H28" s="36">
        <f t="shared" si="0"/>
        <v>4875</v>
      </c>
      <c r="I28" s="46">
        <f t="shared" si="1"/>
        <v>6569</v>
      </c>
      <c r="J28" s="37">
        <f t="shared" ref="J28" si="5">SUM(J7:J27)</f>
        <v>30924754.609999996</v>
      </c>
      <c r="K28" s="11">
        <f t="shared" ref="K28" si="6">SUM(K7:K27)</f>
        <v>54440698.576999992</v>
      </c>
      <c r="L28" s="48">
        <f t="shared" si="2"/>
        <v>8405.7500978526768</v>
      </c>
      <c r="M28" s="33">
        <f t="shared" si="3"/>
        <v>10431.250924889824</v>
      </c>
    </row>
    <row r="29" spans="1:13" ht="13.5" thickBot="1">
      <c r="A29" s="53" t="s">
        <v>12</v>
      </c>
      <c r="B29" s="10"/>
      <c r="C29" s="28"/>
      <c r="D29" s="36"/>
      <c r="E29" s="36"/>
      <c r="F29" s="36"/>
      <c r="G29" s="36"/>
      <c r="H29" s="25"/>
      <c r="I29" s="19"/>
      <c r="J29" s="18">
        <v>194463.94999999998</v>
      </c>
      <c r="K29" s="11">
        <v>142683.09</v>
      </c>
      <c r="L29" s="20"/>
      <c r="M29" s="21"/>
    </row>
    <row r="30" spans="1:13" ht="13.5" thickBot="1">
      <c r="A30" s="54" t="s">
        <v>13</v>
      </c>
      <c r="B30" s="10"/>
      <c r="C30" s="28"/>
      <c r="D30" s="36"/>
      <c r="E30" s="36"/>
      <c r="F30" s="36"/>
      <c r="G30" s="36"/>
      <c r="H30" s="25"/>
      <c r="I30" s="19"/>
      <c r="J30" s="18">
        <f>SUM(J28:J29)</f>
        <v>31119218.559999995</v>
      </c>
      <c r="K30" s="11">
        <f>SUM(K28:K29)</f>
        <v>54583381.666999996</v>
      </c>
      <c r="L30" s="20">
        <f>J30/D28</f>
        <v>8458.6079260668648</v>
      </c>
      <c r="M30" s="22">
        <f>K30/E28</f>
        <v>10458.590087564668</v>
      </c>
    </row>
    <row r="31" spans="1:13">
      <c r="A31" s="24" t="s">
        <v>17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15"/>
      <c r="J32" s="59" t="s">
        <v>14</v>
      </c>
      <c r="K32" s="59"/>
      <c r="L32" s="59"/>
      <c r="M32" s="59"/>
    </row>
    <row r="33" spans="1:13">
      <c r="A33" s="23">
        <v>41302</v>
      </c>
      <c r="J33" s="59" t="s">
        <v>15</v>
      </c>
      <c r="K33" s="59"/>
      <c r="L33" s="59"/>
      <c r="M33" s="59"/>
    </row>
  </sheetData>
  <mergeCells count="13">
    <mergeCell ref="H5:I5"/>
    <mergeCell ref="D4:E4"/>
    <mergeCell ref="L1:M1"/>
    <mergeCell ref="J32:M32"/>
    <mergeCell ref="J33:M33"/>
    <mergeCell ref="A2:M2"/>
    <mergeCell ref="A3:M3"/>
    <mergeCell ref="F4:G4"/>
    <mergeCell ref="F5:G5"/>
    <mergeCell ref="D5:E5"/>
    <mergeCell ref="B4:C4"/>
    <mergeCell ref="B5:C5"/>
    <mergeCell ref="H4:I4"/>
  </mergeCells>
  <phoneticPr fontId="2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AEDec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mchrysostomou</cp:lastModifiedBy>
  <cp:lastPrinted>2010-06-30T05:49:29Z</cp:lastPrinted>
  <dcterms:created xsi:type="dcterms:W3CDTF">1999-12-14T10:22:01Z</dcterms:created>
  <dcterms:modified xsi:type="dcterms:W3CDTF">2013-07-11T09:32:16Z</dcterms:modified>
</cp:coreProperties>
</file>