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TATISTICS\SE persons, Employers &amp; Employees\Υ2023\"/>
    </mc:Choice>
  </mc:AlternateContent>
  <xr:revisionPtr revIDLastSave="0" documentId="13_ncr:1_{A253A600-BC1D-42B7-8A64-B4CD311D68F8}" xr6:coauthVersionLast="47" xr6:coauthVersionMax="47" xr10:uidLastSave="{00000000-0000-0000-0000-000000000000}"/>
  <bookViews>
    <workbookView xWindow="-120" yWindow="-120" windowWidth="29040" windowHeight="15840" tabRatio="601" activeTab="3" xr2:uid="{00000000-000D-0000-FFFF-FFFF00000000}"/>
  </bookViews>
  <sheets>
    <sheet name="Ιανουάριος " sheetId="10" r:id="rId1"/>
    <sheet name="Απρίλιος" sheetId="7" r:id="rId2"/>
    <sheet name="Ιούλιος" sheetId="8" r:id="rId3"/>
    <sheet name="Οκτώβριος" sheetId="9" r:id="rId4"/>
  </sheets>
  <calcPr calcId="191029"/>
</workbook>
</file>

<file path=xl/calcChain.xml><?xml version="1.0" encoding="utf-8"?>
<calcChain xmlns="http://schemas.openxmlformats.org/spreadsheetml/2006/main">
  <c r="B28" i="8" l="1"/>
  <c r="B28" i="10"/>
  <c r="D28" i="9"/>
  <c r="F28" i="9"/>
  <c r="H28" i="9"/>
  <c r="B28" i="9"/>
  <c r="B28" i="7"/>
  <c r="H28" i="10"/>
  <c r="F28" i="10"/>
  <c r="D28" i="10"/>
  <c r="J27" i="10"/>
  <c r="E27" i="10" s="1"/>
  <c r="J26" i="10"/>
  <c r="I26" i="10" s="1"/>
  <c r="J25" i="10"/>
  <c r="I25" i="10" s="1"/>
  <c r="J24" i="10"/>
  <c r="C24" i="10" s="1"/>
  <c r="J23" i="10"/>
  <c r="E23" i="10" s="1"/>
  <c r="J22" i="10"/>
  <c r="C22" i="10" s="1"/>
  <c r="J21" i="10"/>
  <c r="I21" i="10" s="1"/>
  <c r="J20" i="10"/>
  <c r="E20" i="10" s="1"/>
  <c r="J19" i="10"/>
  <c r="I19" i="10" s="1"/>
  <c r="J18" i="10"/>
  <c r="C18" i="10" s="1"/>
  <c r="J17" i="10"/>
  <c r="G17" i="10" s="1"/>
  <c r="J16" i="10"/>
  <c r="I16" i="10" s="1"/>
  <c r="J15" i="10"/>
  <c r="I15" i="10" s="1"/>
  <c r="J14" i="10"/>
  <c r="G14" i="10" s="1"/>
  <c r="J13" i="10"/>
  <c r="E13" i="10" s="1"/>
  <c r="J12" i="10"/>
  <c r="G12" i="10" s="1"/>
  <c r="J11" i="10"/>
  <c r="G11" i="10" s="1"/>
  <c r="J10" i="10"/>
  <c r="E10" i="10" s="1"/>
  <c r="J9" i="10"/>
  <c r="G9" i="10" s="1"/>
  <c r="J8" i="10"/>
  <c r="E8" i="10" s="1"/>
  <c r="J7" i="10"/>
  <c r="C7" i="10" s="1"/>
  <c r="J6" i="10"/>
  <c r="G6" i="10" s="1"/>
  <c r="J5" i="10"/>
  <c r="G5" i="10" s="1"/>
  <c r="J6" i="9"/>
  <c r="E6" i="9" s="1"/>
  <c r="J7" i="9"/>
  <c r="C7" i="9" s="1"/>
  <c r="J8" i="9"/>
  <c r="C8" i="9" s="1"/>
  <c r="J9" i="9"/>
  <c r="G9" i="9" s="1"/>
  <c r="J10" i="9"/>
  <c r="C10" i="9" s="1"/>
  <c r="J11" i="9"/>
  <c r="I11" i="9" s="1"/>
  <c r="J12" i="9"/>
  <c r="E12" i="9" s="1"/>
  <c r="J13" i="9"/>
  <c r="I13" i="9" s="1"/>
  <c r="J14" i="9"/>
  <c r="E14" i="9" s="1"/>
  <c r="J15" i="9"/>
  <c r="G15" i="9" s="1"/>
  <c r="J16" i="9"/>
  <c r="C16" i="9" s="1"/>
  <c r="J17" i="9"/>
  <c r="E17" i="9" s="1"/>
  <c r="J18" i="9"/>
  <c r="E18" i="9" s="1"/>
  <c r="J19" i="9"/>
  <c r="I19" i="9" s="1"/>
  <c r="J20" i="9"/>
  <c r="C20" i="9" s="1"/>
  <c r="J21" i="9"/>
  <c r="E21" i="9" s="1"/>
  <c r="J22" i="9"/>
  <c r="C22" i="9" s="1"/>
  <c r="J23" i="9"/>
  <c r="G23" i="9" s="1"/>
  <c r="J24" i="9"/>
  <c r="I24" i="9" s="1"/>
  <c r="J25" i="9"/>
  <c r="E25" i="9" s="1"/>
  <c r="J26" i="9"/>
  <c r="G26" i="9" s="1"/>
  <c r="J27" i="9"/>
  <c r="C27" i="9" s="1"/>
  <c r="J5" i="9"/>
  <c r="I5" i="9" s="1"/>
  <c r="J6" i="8"/>
  <c r="G6" i="8" s="1"/>
  <c r="J7" i="8"/>
  <c r="C7" i="8" s="1"/>
  <c r="J8" i="8"/>
  <c r="E8" i="8" s="1"/>
  <c r="J9" i="8"/>
  <c r="E9" i="8" s="1"/>
  <c r="J10" i="8"/>
  <c r="C10" i="8" s="1"/>
  <c r="J11" i="8"/>
  <c r="I11" i="8" s="1"/>
  <c r="J12" i="8"/>
  <c r="E12" i="8" s="1"/>
  <c r="J13" i="8"/>
  <c r="G13" i="8" s="1"/>
  <c r="J14" i="8"/>
  <c r="I14" i="8" s="1"/>
  <c r="J15" i="8"/>
  <c r="E15" i="8" s="1"/>
  <c r="J16" i="8"/>
  <c r="E16" i="8" s="1"/>
  <c r="J17" i="8"/>
  <c r="E17" i="8" s="1"/>
  <c r="J18" i="8"/>
  <c r="C18" i="8" s="1"/>
  <c r="J19" i="8"/>
  <c r="G19" i="8" s="1"/>
  <c r="J20" i="8"/>
  <c r="C20" i="8" s="1"/>
  <c r="J21" i="8"/>
  <c r="I21" i="8" s="1"/>
  <c r="J22" i="8"/>
  <c r="I22" i="8" s="1"/>
  <c r="J23" i="8"/>
  <c r="G23" i="8" s="1"/>
  <c r="J24" i="8"/>
  <c r="C24" i="8" s="1"/>
  <c r="J25" i="8"/>
  <c r="C25" i="8" s="1"/>
  <c r="J26" i="8"/>
  <c r="E26" i="8" s="1"/>
  <c r="J27" i="8"/>
  <c r="C27" i="8" s="1"/>
  <c r="J5" i="8"/>
  <c r="C5" i="8" s="1"/>
  <c r="J6" i="7"/>
  <c r="C6" i="7" s="1"/>
  <c r="J7" i="7"/>
  <c r="I7" i="7" s="1"/>
  <c r="J8" i="7"/>
  <c r="I8" i="7" s="1"/>
  <c r="J9" i="7"/>
  <c r="C9" i="7" s="1"/>
  <c r="J10" i="7"/>
  <c r="C10" i="7" s="1"/>
  <c r="J11" i="7"/>
  <c r="C11" i="7" s="1"/>
  <c r="J12" i="7"/>
  <c r="G12" i="7" s="1"/>
  <c r="J13" i="7"/>
  <c r="C13" i="7" s="1"/>
  <c r="J14" i="7"/>
  <c r="E14" i="7" s="1"/>
  <c r="J15" i="7"/>
  <c r="E15" i="7" s="1"/>
  <c r="J16" i="7"/>
  <c r="G16" i="7" s="1"/>
  <c r="J17" i="7"/>
  <c r="E17" i="7" s="1"/>
  <c r="J18" i="7"/>
  <c r="C18" i="7" s="1"/>
  <c r="J19" i="7"/>
  <c r="E19" i="7" s="1"/>
  <c r="J20" i="7"/>
  <c r="E20" i="7" s="1"/>
  <c r="J21" i="7"/>
  <c r="I21" i="7" s="1"/>
  <c r="J22" i="7"/>
  <c r="I22" i="7" s="1"/>
  <c r="J23" i="7"/>
  <c r="E23" i="7" s="1"/>
  <c r="J24" i="7"/>
  <c r="I24" i="7" s="1"/>
  <c r="J25" i="7"/>
  <c r="E25" i="7" s="1"/>
  <c r="J26" i="7"/>
  <c r="G26" i="7" s="1"/>
  <c r="J27" i="7"/>
  <c r="C27" i="7" s="1"/>
  <c r="J5" i="7"/>
  <c r="E5" i="7" s="1"/>
  <c r="H28" i="7"/>
  <c r="H28" i="8"/>
  <c r="F28" i="8"/>
  <c r="D28" i="8"/>
  <c r="F28" i="7"/>
  <c r="D28" i="7"/>
  <c r="G8" i="10" l="1"/>
  <c r="G7" i="10"/>
  <c r="C5" i="7"/>
  <c r="G25" i="10"/>
  <c r="I8" i="9"/>
  <c r="G16" i="9"/>
  <c r="E5" i="10"/>
  <c r="E13" i="9"/>
  <c r="C9" i="9"/>
  <c r="E5" i="9"/>
  <c r="C26" i="8"/>
  <c r="E22" i="8"/>
  <c r="E18" i="8"/>
  <c r="C5" i="10"/>
  <c r="I13" i="7"/>
  <c r="G5" i="9"/>
  <c r="I20" i="9"/>
  <c r="G11" i="9"/>
  <c r="G14" i="9"/>
  <c r="G10" i="8"/>
  <c r="C6" i="8"/>
  <c r="I18" i="8"/>
  <c r="C17" i="7"/>
  <c r="G25" i="7"/>
  <c r="G21" i="7"/>
  <c r="C21" i="7"/>
  <c r="E24" i="10"/>
  <c r="G24" i="10"/>
  <c r="I24" i="10"/>
  <c r="G16" i="10"/>
  <c r="E12" i="10"/>
  <c r="C8" i="10"/>
  <c r="G20" i="10"/>
  <c r="C16" i="10"/>
  <c r="C20" i="10"/>
  <c r="C11" i="9"/>
  <c r="C5" i="9"/>
  <c r="E10" i="9"/>
  <c r="G24" i="9"/>
  <c r="I18" i="9"/>
  <c r="C17" i="9"/>
  <c r="C25" i="9"/>
  <c r="G13" i="9"/>
  <c r="G7" i="9"/>
  <c r="I26" i="9"/>
  <c r="E11" i="9"/>
  <c r="C13" i="9"/>
  <c r="E23" i="9"/>
  <c r="C18" i="9"/>
  <c r="I7" i="9"/>
  <c r="I9" i="9"/>
  <c r="E7" i="9"/>
  <c r="C26" i="9"/>
  <c r="G6" i="9"/>
  <c r="E9" i="9"/>
  <c r="E24" i="9"/>
  <c r="E26" i="9"/>
  <c r="E16" i="9"/>
  <c r="I6" i="9"/>
  <c r="I12" i="9"/>
  <c r="I16" i="9"/>
  <c r="I22" i="9"/>
  <c r="G18" i="9"/>
  <c r="E27" i="9"/>
  <c r="G17" i="9"/>
  <c r="I25" i="9"/>
  <c r="I21" i="9"/>
  <c r="I17" i="9"/>
  <c r="C21" i="9"/>
  <c r="E8" i="9"/>
  <c r="I15" i="9"/>
  <c r="C23" i="9"/>
  <c r="C15" i="9"/>
  <c r="G19" i="9"/>
  <c r="G27" i="9"/>
  <c r="I23" i="9"/>
  <c r="C19" i="9"/>
  <c r="E15" i="9"/>
  <c r="G21" i="9"/>
  <c r="G8" i="9"/>
  <c r="G25" i="9"/>
  <c r="G12" i="9"/>
  <c r="I10" i="9"/>
  <c r="I27" i="9"/>
  <c r="C12" i="9"/>
  <c r="C6" i="9"/>
  <c r="C14" i="9"/>
  <c r="G10" i="9"/>
  <c r="E19" i="9"/>
  <c r="C24" i="9"/>
  <c r="G20" i="9"/>
  <c r="J28" i="9"/>
  <c r="E20" i="9"/>
  <c r="G22" i="9"/>
  <c r="I14" i="9"/>
  <c r="E22" i="9"/>
  <c r="E19" i="8"/>
  <c r="C23" i="8"/>
  <c r="E23" i="8"/>
  <c r="G15" i="8"/>
  <c r="C19" i="8"/>
  <c r="E11" i="8"/>
  <c r="G11" i="8"/>
  <c r="I7" i="8"/>
  <c r="G8" i="8"/>
  <c r="G9" i="8"/>
  <c r="E27" i="8"/>
  <c r="G27" i="8"/>
  <c r="C25" i="7"/>
  <c r="I12" i="7"/>
  <c r="C19" i="7"/>
  <c r="I25" i="7"/>
  <c r="G20" i="7"/>
  <c r="I17" i="7"/>
  <c r="E21" i="7"/>
  <c r="E24" i="7"/>
  <c r="G13" i="7"/>
  <c r="C24" i="7"/>
  <c r="I9" i="7"/>
  <c r="E13" i="7"/>
  <c r="E9" i="7"/>
  <c r="E11" i="7"/>
  <c r="G23" i="10"/>
  <c r="C21" i="10"/>
  <c r="G27" i="10"/>
  <c r="G21" i="10"/>
  <c r="E6" i="10"/>
  <c r="G26" i="10"/>
  <c r="C26" i="10"/>
  <c r="C27" i="10"/>
  <c r="E26" i="10"/>
  <c r="C17" i="10"/>
  <c r="C13" i="10"/>
  <c r="C9" i="10"/>
  <c r="E6" i="8"/>
  <c r="I16" i="8"/>
  <c r="E14" i="8"/>
  <c r="G16" i="8"/>
  <c r="E5" i="8"/>
  <c r="C16" i="8"/>
  <c r="I12" i="8"/>
  <c r="C17" i="8"/>
  <c r="G18" i="8"/>
  <c r="I10" i="8"/>
  <c r="I24" i="8"/>
  <c r="C14" i="8"/>
  <c r="I20" i="8"/>
  <c r="C9" i="8"/>
  <c r="C21" i="8"/>
  <c r="C8" i="8"/>
  <c r="I9" i="8"/>
  <c r="E20" i="8"/>
  <c r="I13" i="8"/>
  <c r="E10" i="8"/>
  <c r="C22" i="8"/>
  <c r="G5" i="8"/>
  <c r="I26" i="8"/>
  <c r="G20" i="8"/>
  <c r="G14" i="8"/>
  <c r="G12" i="8"/>
  <c r="I5" i="8"/>
  <c r="I19" i="8"/>
  <c r="I23" i="8"/>
  <c r="G21" i="8"/>
  <c r="C13" i="8"/>
  <c r="J28" i="8"/>
  <c r="I25" i="8"/>
  <c r="C11" i="8"/>
  <c r="E13" i="8"/>
  <c r="I15" i="8"/>
  <c r="C15" i="8"/>
  <c r="G22" i="8"/>
  <c r="E21" i="8"/>
  <c r="E7" i="8"/>
  <c r="E24" i="8"/>
  <c r="I8" i="8"/>
  <c r="G26" i="8"/>
  <c r="G24" i="8"/>
  <c r="C12" i="8"/>
  <c r="E25" i="8"/>
  <c r="I6" i="8"/>
  <c r="G7" i="8"/>
  <c r="I17" i="8"/>
  <c r="G17" i="8"/>
  <c r="G25" i="8"/>
  <c r="C7" i="7"/>
  <c r="E7" i="7"/>
  <c r="E26" i="7"/>
  <c r="I23" i="7"/>
  <c r="I19" i="7"/>
  <c r="E27" i="7"/>
  <c r="C14" i="7"/>
  <c r="G8" i="7"/>
  <c r="G27" i="7"/>
  <c r="I18" i="7"/>
  <c r="G10" i="7"/>
  <c r="C23" i="7"/>
  <c r="E22" i="7"/>
  <c r="G18" i="7"/>
  <c r="G23" i="7"/>
  <c r="E12" i="7"/>
  <c r="C15" i="7"/>
  <c r="E6" i="7"/>
  <c r="C26" i="7"/>
  <c r="G19" i="7"/>
  <c r="I15" i="7"/>
  <c r="C22" i="7"/>
  <c r="G24" i="7"/>
  <c r="I20" i="7"/>
  <c r="C20" i="7"/>
  <c r="G6" i="7"/>
  <c r="C12" i="7"/>
  <c r="G14" i="7"/>
  <c r="E18" i="7"/>
  <c r="G17" i="7"/>
  <c r="I10" i="7"/>
  <c r="E8" i="7"/>
  <c r="I16" i="7"/>
  <c r="C16" i="7"/>
  <c r="E16" i="7"/>
  <c r="G5" i="7"/>
  <c r="G22" i="7"/>
  <c r="C8" i="7"/>
  <c r="I6" i="7"/>
  <c r="I11" i="7"/>
  <c r="E10" i="7"/>
  <c r="G9" i="7"/>
  <c r="G15" i="7"/>
  <c r="I5" i="7"/>
  <c r="I14" i="7"/>
  <c r="G11" i="7"/>
  <c r="I27" i="7"/>
  <c r="I26" i="7"/>
  <c r="J28" i="7"/>
  <c r="E28" i="7" s="1"/>
  <c r="G7" i="7"/>
  <c r="C10" i="10"/>
  <c r="G18" i="10"/>
  <c r="I17" i="10"/>
  <c r="I27" i="10"/>
  <c r="E11" i="10"/>
  <c r="G10" i="10"/>
  <c r="E9" i="10"/>
  <c r="I9" i="10"/>
  <c r="C11" i="10"/>
  <c r="E14" i="10"/>
  <c r="E22" i="10"/>
  <c r="C6" i="10"/>
  <c r="E18" i="10"/>
  <c r="C23" i="10"/>
  <c r="I14" i="10"/>
  <c r="E15" i="10"/>
  <c r="I6" i="10"/>
  <c r="I18" i="10"/>
  <c r="E7" i="10"/>
  <c r="J28" i="10"/>
  <c r="I28" i="10" s="1"/>
  <c r="I23" i="10"/>
  <c r="C14" i="10"/>
  <c r="I12" i="10"/>
  <c r="C15" i="10"/>
  <c r="I13" i="10"/>
  <c r="C12" i="10"/>
  <c r="E21" i="10"/>
  <c r="G22" i="10"/>
  <c r="G13" i="10"/>
  <c r="I7" i="10"/>
  <c r="E25" i="10"/>
  <c r="I10" i="10"/>
  <c r="I22" i="10"/>
  <c r="E16" i="10"/>
  <c r="I20" i="10"/>
  <c r="I8" i="10"/>
  <c r="I5" i="10"/>
  <c r="I11" i="10"/>
  <c r="G15" i="10"/>
  <c r="E17" i="10"/>
  <c r="E19" i="10"/>
  <c r="C25" i="10"/>
  <c r="G19" i="10"/>
  <c r="C19" i="10"/>
  <c r="C28" i="7" l="1"/>
  <c r="G28" i="9"/>
  <c r="E28" i="9"/>
  <c r="I28" i="9"/>
  <c r="C28" i="9"/>
  <c r="C28" i="8"/>
  <c r="E28" i="8"/>
  <c r="G28" i="8"/>
  <c r="I28" i="8"/>
  <c r="I28" i="7"/>
  <c r="G28" i="7"/>
  <c r="G28" i="10"/>
  <c r="E28" i="10"/>
  <c r="C28" i="10"/>
</calcChain>
</file>

<file path=xl/sharedStrings.xml><?xml version="1.0" encoding="utf-8"?>
<sst xmlns="http://schemas.openxmlformats.org/spreadsheetml/2006/main" count="192" uniqueCount="52">
  <si>
    <t>ΣΥΝΟΛΟ</t>
  </si>
  <si>
    <t>ΥΠΗΡΕΣΙΕΣ ΚΟΙΝΩΝΙΚΩΝ ΑΣΦΑΛΙΣΕΩΝ</t>
  </si>
  <si>
    <t>Πηγή: Η πηγή των στοιχείων είναι οι Υπηρεσίες Κοινωνικών Ασφαλίσεων</t>
  </si>
  <si>
    <t>ΚΛΑΔΟΣ ΣΤΑΤΙΣΤΙΚΗΣ</t>
  </si>
  <si>
    <t>ΠΟΣΟΣΤΟ ΕΠΙ ΤΟΥ ΣΥΝΟΛΟΥ</t>
  </si>
  <si>
    <t>ΚΛΑΔΟΣ ΟΙΚΟΝΟΜΙΚΗΣ ΔΡΑΣΤΗΡΙΟΤΗΤΑΣ</t>
  </si>
  <si>
    <t>1. Γεωργία, δασοκομία και αλιεία</t>
  </si>
  <si>
    <t>2. Ορυχεία και λατομεία</t>
  </si>
  <si>
    <t>3. Μεταποίηση</t>
  </si>
  <si>
    <t>4. Παροχή ηλεκτρικού ρεύματος, φυσικού αερίου, ατμού και κλιματισμού</t>
  </si>
  <si>
    <t>5. Παροχή νερού, επεξεργασία λυμάτων, διαχείριση αποβλήτων και δραστηριότητες εξυγίανσης</t>
  </si>
  <si>
    <t>6. Κατασκευές</t>
  </si>
  <si>
    <t>7. Χονδρικό και λιανικό εμπόριο.  Επισκευή μηχανοκίνητων οχημάτων και μοτοσυκλετών</t>
  </si>
  <si>
    <t>8. Μεταφορά και αποθήκευση</t>
  </si>
  <si>
    <t>9. Ξενοδοχεία</t>
  </si>
  <si>
    <t>10. Εστιατόρια</t>
  </si>
  <si>
    <t>11. Ενημέρωση και επικοινωνία</t>
  </si>
  <si>
    <t>12. Χρηματοπιστωτικές και ασφαλιστικές δραστηριότητες</t>
  </si>
  <si>
    <t>13. Διαχείριση ακίνητης περιουσίας</t>
  </si>
  <si>
    <t>14. Επαγγελματικές, επιστημονικές και τεχνικές δραστηριότητες</t>
  </si>
  <si>
    <t>15. Διοικητικές και υποστηρικτικές δραστηριότητες</t>
  </si>
  <si>
    <t>16. Δημόσια διοίκηση και άμυνα. Υποχρεωτική κοινωνική ασφάλιση</t>
  </si>
  <si>
    <t>17. Εκπαίδευση</t>
  </si>
  <si>
    <t>18. Δραστηριότητες σχετικές με την ανθρώπινη υγεία και την κοινωνική μέριμνα</t>
  </si>
  <si>
    <t>19. Τέχνες, διασκέδαση και ψυχαγωγία</t>
  </si>
  <si>
    <t>20. Άλλες δραστηριότητες παροχής υπηρεσιών</t>
  </si>
  <si>
    <t>21. Δραστηριότητες νοικοκυριών ως εργοδοτών</t>
  </si>
  <si>
    <t>22. Δραστηριότητες ετερόδικων οργανισμών και φορέων</t>
  </si>
  <si>
    <t>ΕΛΛΗΝΟΚΥΠΡΙΟΙ ΚΑΙ ΑΛΛΟΙ</t>
  </si>
  <si>
    <t>ΑΡΙΘΜΟΣ ΑΤΟΜΩΝ</t>
  </si>
  <si>
    <t>ΤΟΥΡΚΟΚΥΠΡΙΟΙ</t>
  </si>
  <si>
    <t>23. Μη δηλωμένη οικονομική δραστηριότητα</t>
  </si>
  <si>
    <t>ΚΟΙΝΟΤΗΤΑ</t>
  </si>
  <si>
    <r>
      <t>ΑΛΛΟΔΑΠΟΙ</t>
    </r>
    <r>
      <rPr>
        <b/>
        <vertAlign val="superscript"/>
        <sz val="9"/>
        <rFont val="Arial"/>
        <family val="2"/>
        <charset val="161"/>
      </rPr>
      <t>1</t>
    </r>
  </si>
  <si>
    <r>
      <t>ΚΟΙΝΟΤΙΚΟΙ</t>
    </r>
    <r>
      <rPr>
        <b/>
        <vertAlign val="superscript"/>
        <sz val="9"/>
        <rFont val="Arial"/>
        <family val="2"/>
        <charset val="161"/>
      </rPr>
      <t>2</t>
    </r>
  </si>
  <si>
    <r>
      <t>ΣΥΝΟΛΟ</t>
    </r>
    <r>
      <rPr>
        <b/>
        <vertAlign val="superscript"/>
        <sz val="9"/>
        <rFont val="Arial"/>
        <family val="2"/>
        <charset val="161"/>
      </rPr>
      <t>3</t>
    </r>
  </si>
  <si>
    <r>
      <t xml:space="preserve">1  </t>
    </r>
    <r>
      <rPr>
        <sz val="10"/>
        <rFont val="Arial"/>
        <family val="2"/>
        <charset val="161"/>
      </rPr>
      <t>Πιθανώς να περιλαμβάνονται και άτομα που είναι μόνιμοι κάτοικοι Κύπρου και προέρχονται από Τρίτες Χώρες.</t>
    </r>
  </si>
  <si>
    <r>
      <t xml:space="preserve">2  </t>
    </r>
    <r>
      <rPr>
        <sz val="10"/>
        <rFont val="Arial"/>
        <family val="2"/>
        <charset val="161"/>
      </rPr>
      <t>Πιθανώς να περιλαμβάνονται και άτομα που είναι μόνιμοι κάτοικοι Κύπρου και προέρχονται από χώρες του ευρύτερου Ευρωπαϊκού Οικονομικού Χώρου.</t>
    </r>
  </si>
  <si>
    <r>
      <t xml:space="preserve">1  </t>
    </r>
    <r>
      <rPr>
        <sz val="9"/>
        <rFont val="Arial"/>
        <family val="2"/>
        <charset val="161"/>
      </rPr>
      <t>Πιθανώς να περιλαμβάνονται και άτομα που είναι μόνιμοι κάτοικοι Κύπρου και προέρχονται από Τρίτες Χώρες.</t>
    </r>
  </si>
  <si>
    <r>
      <t xml:space="preserve">2  </t>
    </r>
    <r>
      <rPr>
        <sz val="9"/>
        <rFont val="Arial"/>
        <family val="2"/>
        <charset val="161"/>
      </rPr>
      <t>Πιθανώς να περιλαμβάνονται και άτομα που είναι μόνιμοι κάτοικοι Κύπρου και προέρχονται από χώρες του ευρύτερου Ευρωπαϊκού Οικονομικού Χώρου.</t>
    </r>
  </si>
  <si>
    <r>
      <t xml:space="preserve">ΠΙΝΑΚΑΣ ΣΤΟΝ ΟΠΟΙΟ ΦΑΙΝΕΤΑΙ Ο ΑΡΙΘΜΟΣ ΤΩΝ ΕΝΕΡΓΩΝ ΑΠΑΣΧΟΛΟΥΜΕΝΩΝ, ΚΑΤΑ ΚΟΙΝΟΤΗΤΑ ΚΑΙ ΟΙΚΟΝΟΜΙΚΗ ΔΡΑΣΤΗΡΙΟΤΗΤΑ ΤΟΝ </t>
    </r>
    <r>
      <rPr>
        <b/>
        <sz val="9"/>
        <rFont val="Arial"/>
        <family val="2"/>
        <charset val="161"/>
      </rPr>
      <t>ΙΑΝΟΥΑΡΙΟ</t>
    </r>
    <r>
      <rPr>
        <sz val="9"/>
        <rFont val="Arial"/>
        <family val="2"/>
        <charset val="161"/>
      </rPr>
      <t xml:space="preserve"> </t>
    </r>
    <r>
      <rPr>
        <b/>
        <sz val="9"/>
        <rFont val="Arial"/>
        <family val="2"/>
        <charset val="161"/>
      </rPr>
      <t>2023</t>
    </r>
  </si>
  <si>
    <t>Απασχολούμενοι κατά κοινότητα και οικ.δραστηριότητα Ιανουάριο, Υ2023</t>
  </si>
  <si>
    <r>
      <t xml:space="preserve">ΠΙΝΑΚΑΣ ΣΤΟΝ ΟΠΟΙΟ ΦΑΙΝΕΤΑΙ Ο ΑΡΙΘΜΟΣ ΤΩΝ ΕΝΕΡΓΩΝ ΑΠΑΣΧΟΛΟΥΜΕΝΩΝ, ΚΑΤΑ ΚΟΙΝΟΤΗΤΑ ΚΑΙ ΟΙΚΟΝΟΜΙΚΗ ΔΡΑΣΤΗΡΙΟΤΗΤΑ ΤΟΝ </t>
    </r>
    <r>
      <rPr>
        <b/>
        <sz val="10"/>
        <rFont val="Arial"/>
        <family val="2"/>
        <charset val="161"/>
      </rPr>
      <t>ΑΠΡΙΛΙΟ</t>
    </r>
    <r>
      <rPr>
        <sz val="10"/>
        <rFont val="Arial"/>
        <family val="2"/>
        <charset val="161"/>
      </rPr>
      <t xml:space="preserve"> </t>
    </r>
    <r>
      <rPr>
        <b/>
        <sz val="10"/>
        <rFont val="Arial"/>
        <family val="2"/>
        <charset val="161"/>
      </rPr>
      <t>2023</t>
    </r>
  </si>
  <si>
    <t>Απασχολούμενοι κατά κοινότητα και οικ.δραστηριότητα Απρίλιο,Υ2023</t>
  </si>
  <si>
    <r>
      <t xml:space="preserve">ΠΙΝΑΚΑΣ ΣΤΟΝ ΟΠΟΙΟ ΦΑΙΝΕΤΑΙ Ο ΑΡΙΘΜΟΣ ΤΩΝ ΕΝΕΡΓΩΝ ΑΠΑΣΧΟΛΟΥΜΕΝΩΝ, ΚΑΤΑ ΚΟΙΝΟΤΗΤΑ ΚΑΙ ΟΙΚΟΝΟΜΙΚΗ ΔΡΑΣΤΗΡΙΟΤΗΤΑ ΤΟΝ </t>
    </r>
    <r>
      <rPr>
        <b/>
        <sz val="10"/>
        <rFont val="Arial"/>
        <family val="2"/>
        <charset val="161"/>
      </rPr>
      <t>ΙΟΥΛΙΟ</t>
    </r>
    <r>
      <rPr>
        <sz val="10"/>
        <rFont val="Arial"/>
        <family val="2"/>
        <charset val="161"/>
      </rPr>
      <t xml:space="preserve"> </t>
    </r>
    <r>
      <rPr>
        <b/>
        <sz val="10"/>
        <rFont val="Arial"/>
        <family val="2"/>
        <charset val="161"/>
      </rPr>
      <t>2023</t>
    </r>
  </si>
  <si>
    <t>Απασχολούμενοι κατά κοινότητα και οικ.δραστηριότητα Ιούλιο,Υ2023</t>
  </si>
  <si>
    <r>
      <t xml:space="preserve">ΠΙΝΑΚΑΣ ΣΤΟΝ ΟΠΟΙΟ ΦΑΙΝΕΤΑΙ Ο ΑΡΙΘΜΟΣ ΤΩΝ ΕΝΕΡΓΩΝ ΑΠΑΣΧΟΛΟΥΜΕΝΩΝ, ΚΑΤΑ ΚΟΙΝΟΤΗΤΑ ΚΑΙ ΟΙΚΟΝΟΜΙΚΗ ΔΡΑΣΤΗΡΙΟΤΗΤΑ ΤΟΝ ΟΚΤΩΒΡΙΟ </t>
    </r>
    <r>
      <rPr>
        <b/>
        <sz val="10"/>
        <rFont val="Arial"/>
        <family val="2"/>
        <charset val="161"/>
      </rPr>
      <t>2023</t>
    </r>
  </si>
  <si>
    <t>Απασχολούμενοι κατά κοινότητα και οικ.δραστηριότητα Υ2023</t>
  </si>
  <si>
    <r>
      <t xml:space="preserve">3  </t>
    </r>
    <r>
      <rPr>
        <sz val="9"/>
        <color theme="1"/>
        <rFont val="Arial"/>
        <family val="2"/>
        <charset val="161"/>
      </rPr>
      <t>Από το συνολικό αριθμό των 529987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492939.</t>
    </r>
  </si>
  <si>
    <r>
      <t xml:space="preserve">3  </t>
    </r>
    <r>
      <rPr>
        <sz val="10"/>
        <rFont val="Arial"/>
        <family val="2"/>
        <charset val="161"/>
      </rPr>
      <t>Από το συνολικό αριθμό των 551381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511663</t>
    </r>
    <r>
      <rPr>
        <vertAlign val="superscript"/>
        <sz val="10"/>
        <rFont val="Arial"/>
        <family val="2"/>
        <charset val="161"/>
      </rPr>
      <t>.</t>
    </r>
  </si>
  <si>
    <r>
      <t xml:space="preserve">3  </t>
    </r>
    <r>
      <rPr>
        <sz val="9"/>
        <rFont val="Arial"/>
        <family val="2"/>
        <charset val="161"/>
      </rPr>
      <t>Από το συνολικό αριθμό των 563040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524507.</t>
    </r>
  </si>
  <si>
    <r>
      <t xml:space="preserve">3  </t>
    </r>
    <r>
      <rPr>
        <sz val="9"/>
        <rFont val="Arial"/>
        <family val="2"/>
        <charset val="161"/>
      </rPr>
      <t>Από το συνολικό αριθμό των 567310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525974.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</si>
</sst>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[$-408]d\-mmm\-yy;@"/>
  </numFmts>
  <fonts count="14" x14ac:knownFonts="1">
    <font>
      <sz val="10"/>
      <name val="Arial"/>
      <charset val="161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b/>
      <sz val="9"/>
      <name val="Arial"/>
      <family val="2"/>
      <charset val="161"/>
    </font>
    <font>
      <b/>
      <vertAlign val="superscript"/>
      <sz val="9"/>
      <name val="Arial"/>
      <family val="2"/>
      <charset val="161"/>
    </font>
    <font>
      <sz val="9"/>
      <name val="Arial"/>
      <family val="2"/>
      <charset val="161"/>
    </font>
    <font>
      <vertAlign val="superscript"/>
      <sz val="10"/>
      <name val="Arial"/>
      <family val="2"/>
      <charset val="161"/>
    </font>
    <font>
      <sz val="10"/>
      <color rgb="FF002288"/>
      <name val="Arial"/>
      <family val="2"/>
      <charset val="161"/>
    </font>
    <font>
      <vertAlign val="superscript"/>
      <sz val="9"/>
      <color theme="1"/>
      <name val="Arial"/>
      <family val="2"/>
      <charset val="161"/>
    </font>
    <font>
      <sz val="9"/>
      <color theme="1"/>
      <name val="Arial"/>
      <family val="2"/>
      <charset val="161"/>
    </font>
    <font>
      <vertAlign val="superscript"/>
      <sz val="9"/>
      <name val="Arial"/>
      <family val="2"/>
      <charset val="161"/>
    </font>
    <font>
      <sz val="9"/>
      <color rgb="FF002288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4" fillId="0" borderId="0" xfId="0" applyFont="1"/>
    <xf numFmtId="14" fontId="2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1" fontId="9" fillId="0" borderId="0" xfId="0" applyNumberFormat="1" applyFont="1" applyAlignment="1">
      <alignment wrapText="1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left"/>
    </xf>
    <xf numFmtId="0" fontId="5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164" fontId="4" fillId="0" borderId="16" xfId="0" applyNumberFormat="1" applyFont="1" applyBorder="1" applyAlignment="1">
      <alignment vertical="center" wrapText="1"/>
    </xf>
    <xf numFmtId="1" fontId="4" fillId="0" borderId="16" xfId="0" applyNumberFormat="1" applyFont="1" applyBorder="1" applyAlignment="1">
      <alignment vertical="center" wrapText="1"/>
    </xf>
    <xf numFmtId="1" fontId="4" fillId="0" borderId="17" xfId="0" applyNumberFormat="1" applyFont="1" applyBorder="1" applyAlignment="1">
      <alignment vertical="center" wrapText="1"/>
    </xf>
    <xf numFmtId="164" fontId="4" fillId="0" borderId="18" xfId="0" applyNumberFormat="1" applyFont="1" applyBorder="1" applyAlignment="1">
      <alignment vertical="center" wrapText="1"/>
    </xf>
    <xf numFmtId="1" fontId="3" fillId="0" borderId="19" xfId="0" applyNumberFormat="1" applyFont="1" applyBorder="1" applyAlignment="1">
      <alignment vertical="center" wrapText="1"/>
    </xf>
    <xf numFmtId="164" fontId="3" fillId="0" borderId="19" xfId="0" applyNumberFormat="1" applyFont="1" applyBorder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165" fontId="7" fillId="0" borderId="0" xfId="0" applyNumberFormat="1" applyFont="1" applyAlignment="1">
      <alignment horizontal="left"/>
    </xf>
    <xf numFmtId="0" fontId="8" fillId="0" borderId="0" xfId="0" applyFont="1"/>
    <xf numFmtId="1" fontId="4" fillId="0" borderId="18" xfId="0" applyNumberFormat="1" applyFont="1" applyBorder="1" applyAlignment="1">
      <alignment vertical="center" wrapText="1"/>
    </xf>
    <xf numFmtId="1" fontId="3" fillId="0" borderId="20" xfId="0" applyNumberFormat="1" applyFont="1" applyBorder="1" applyAlignment="1">
      <alignment vertical="center" wrapText="1"/>
    </xf>
    <xf numFmtId="1" fontId="3" fillId="0" borderId="21" xfId="0" applyNumberFormat="1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" fontId="0" fillId="0" borderId="0" xfId="0" applyNumberFormat="1"/>
    <xf numFmtId="164" fontId="4" fillId="0" borderId="29" xfId="0" applyNumberFormat="1" applyFont="1" applyBorder="1" applyAlignment="1">
      <alignment vertical="center" wrapText="1"/>
    </xf>
    <xf numFmtId="164" fontId="0" fillId="0" borderId="0" xfId="0" applyNumberFormat="1"/>
    <xf numFmtId="1" fontId="4" fillId="0" borderId="28" xfId="0" applyNumberFormat="1" applyFont="1" applyBorder="1" applyAlignment="1">
      <alignment vertical="center" wrapText="1"/>
    </xf>
    <xf numFmtId="1" fontId="4" fillId="0" borderId="34" xfId="0" applyNumberFormat="1" applyFont="1" applyBorder="1" applyAlignment="1">
      <alignment vertical="center" wrapText="1"/>
    </xf>
    <xf numFmtId="0" fontId="12" fillId="0" borderId="0" xfId="0" applyFont="1"/>
    <xf numFmtId="14" fontId="5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1" fontId="7" fillId="0" borderId="16" xfId="0" applyNumberFormat="1" applyFont="1" applyBorder="1" applyAlignment="1">
      <alignment vertical="center" wrapText="1"/>
    </xf>
    <xf numFmtId="164" fontId="7" fillId="0" borderId="16" xfId="0" applyNumberFormat="1" applyFont="1" applyBorder="1" applyAlignment="1">
      <alignment vertical="center" wrapText="1"/>
    </xf>
    <xf numFmtId="0" fontId="7" fillId="0" borderId="30" xfId="0" applyFont="1" applyBorder="1" applyAlignment="1">
      <alignment vertical="center"/>
    </xf>
    <xf numFmtId="164" fontId="7" fillId="0" borderId="23" xfId="0" applyNumberFormat="1" applyFont="1" applyBorder="1" applyAlignment="1">
      <alignment vertical="center" wrapText="1"/>
    </xf>
    <xf numFmtId="0" fontId="7" fillId="0" borderId="32" xfId="0" applyFont="1" applyBorder="1" applyAlignment="1">
      <alignment vertical="center"/>
    </xf>
    <xf numFmtId="1" fontId="7" fillId="0" borderId="17" xfId="0" applyNumberFormat="1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24" xfId="0" applyFont="1" applyBorder="1" applyAlignment="1">
      <alignment vertical="center"/>
    </xf>
    <xf numFmtId="164" fontId="7" fillId="0" borderId="25" xfId="0" applyNumberFormat="1" applyFont="1" applyBorder="1" applyAlignment="1">
      <alignment vertical="center" wrapText="1"/>
    </xf>
    <xf numFmtId="0" fontId="7" fillId="0" borderId="22" xfId="0" applyFont="1" applyBorder="1" applyAlignment="1">
      <alignment vertical="center"/>
    </xf>
    <xf numFmtId="1" fontId="7" fillId="0" borderId="18" xfId="0" applyNumberFormat="1" applyFont="1" applyBorder="1" applyAlignment="1">
      <alignment vertical="center" wrapText="1"/>
    </xf>
    <xf numFmtId="164" fontId="7" fillId="0" borderId="18" xfId="0" applyNumberFormat="1" applyFont="1" applyBorder="1" applyAlignment="1">
      <alignment vertical="center" wrapText="1"/>
    </xf>
    <xf numFmtId="0" fontId="7" fillId="0" borderId="31" xfId="0" applyFont="1" applyBorder="1" applyAlignment="1">
      <alignment vertical="center"/>
    </xf>
    <xf numFmtId="164" fontId="7" fillId="0" borderId="26" xfId="0" applyNumberFormat="1" applyFont="1" applyBorder="1" applyAlignment="1">
      <alignment vertical="center" wrapText="1"/>
    </xf>
    <xf numFmtId="0" fontId="7" fillId="0" borderId="33" xfId="0" applyFont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1" fontId="5" fillId="0" borderId="21" xfId="0" applyNumberFormat="1" applyFont="1" applyBorder="1" applyAlignment="1">
      <alignment vertical="center" wrapText="1"/>
    </xf>
    <xf numFmtId="164" fontId="5" fillId="0" borderId="19" xfId="0" applyNumberFormat="1" applyFont="1" applyBorder="1" applyAlignment="1">
      <alignment vertical="center" wrapText="1"/>
    </xf>
    <xf numFmtId="1" fontId="5" fillId="0" borderId="19" xfId="0" applyNumberFormat="1" applyFont="1" applyBorder="1" applyAlignment="1">
      <alignment vertical="center" wrapText="1"/>
    </xf>
    <xf numFmtId="1" fontId="5" fillId="0" borderId="27" xfId="0" applyNumberFormat="1" applyFont="1" applyBorder="1" applyAlignment="1">
      <alignment vertical="center" wrapText="1"/>
    </xf>
    <xf numFmtId="164" fontId="5" fillId="0" borderId="7" xfId="0" applyNumberFormat="1" applyFont="1" applyBorder="1" applyAlignment="1">
      <alignment vertical="center" wrapText="1"/>
    </xf>
    <xf numFmtId="1" fontId="5" fillId="0" borderId="20" xfId="0" applyNumberFormat="1" applyFont="1" applyBorder="1" applyAlignment="1">
      <alignment vertical="center" wrapText="1"/>
    </xf>
    <xf numFmtId="164" fontId="7" fillId="0" borderId="0" xfId="0" applyNumberFormat="1" applyFont="1"/>
    <xf numFmtId="0" fontId="7" fillId="0" borderId="0" xfId="0" applyFont="1" applyAlignment="1">
      <alignment vertical="center" wrapText="1"/>
    </xf>
    <xf numFmtId="1" fontId="13" fillId="0" borderId="0" xfId="0" applyNumberFormat="1" applyFont="1" applyAlignment="1">
      <alignment wrapText="1"/>
    </xf>
    <xf numFmtId="0" fontId="11" fillId="0" borderId="0" xfId="0" applyFont="1"/>
    <xf numFmtId="0" fontId="5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8"/>
  <sheetViews>
    <sheetView zoomScale="110" zoomScaleNormal="110" workbookViewId="0">
      <selection activeCell="A39" sqref="A39"/>
    </sheetView>
  </sheetViews>
  <sheetFormatPr defaultRowHeight="12" x14ac:dyDescent="0.2"/>
  <cols>
    <col min="1" max="1" width="57" style="17" customWidth="1"/>
    <col min="2" max="2" width="11.28515625" style="17" customWidth="1"/>
    <col min="3" max="3" width="13.28515625" style="17" bestFit="1" customWidth="1"/>
    <col min="4" max="10" width="9.85546875" style="17" customWidth="1"/>
    <col min="11" max="16384" width="9.140625" style="17"/>
  </cols>
  <sheetData>
    <row r="1" spans="1:10" ht="12.75" thickBot="1" x14ac:dyDescent="0.25">
      <c r="A1" s="63" t="s">
        <v>40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2.75" customHeight="1" x14ac:dyDescent="0.2">
      <c r="A2" s="64" t="s">
        <v>5</v>
      </c>
      <c r="B2" s="67" t="s">
        <v>32</v>
      </c>
      <c r="C2" s="68"/>
      <c r="D2" s="68"/>
      <c r="E2" s="68"/>
      <c r="F2" s="68"/>
      <c r="G2" s="68"/>
      <c r="H2" s="68"/>
      <c r="I2" s="68"/>
      <c r="J2" s="69"/>
    </row>
    <row r="3" spans="1:10" ht="13.5" customHeight="1" x14ac:dyDescent="0.2">
      <c r="A3" s="65"/>
      <c r="B3" s="70" t="s">
        <v>28</v>
      </c>
      <c r="C3" s="71"/>
      <c r="D3" s="72" t="s">
        <v>34</v>
      </c>
      <c r="E3" s="73"/>
      <c r="F3" s="72" t="s">
        <v>33</v>
      </c>
      <c r="G3" s="73"/>
      <c r="H3" s="74" t="s">
        <v>30</v>
      </c>
      <c r="I3" s="71"/>
      <c r="J3" s="32" t="s">
        <v>35</v>
      </c>
    </row>
    <row r="4" spans="1:10" ht="34.5" customHeight="1" x14ac:dyDescent="0.2">
      <c r="A4" s="66"/>
      <c r="B4" s="9" t="s">
        <v>29</v>
      </c>
      <c r="C4" s="9" t="s">
        <v>4</v>
      </c>
      <c r="D4" s="9" t="s">
        <v>29</v>
      </c>
      <c r="E4" s="9" t="s">
        <v>4</v>
      </c>
      <c r="F4" s="9" t="s">
        <v>29</v>
      </c>
      <c r="G4" s="24" t="s">
        <v>4</v>
      </c>
      <c r="H4" s="24" t="s">
        <v>29</v>
      </c>
      <c r="I4" s="9" t="s">
        <v>4</v>
      </c>
      <c r="J4" s="25" t="s">
        <v>29</v>
      </c>
    </row>
    <row r="5" spans="1:10" ht="15" customHeight="1" x14ac:dyDescent="0.2">
      <c r="A5" s="33" t="s">
        <v>6</v>
      </c>
      <c r="B5" s="34">
        <v>4891</v>
      </c>
      <c r="C5" s="35">
        <f>B5/J5</f>
        <v>0.44822214076246336</v>
      </c>
      <c r="D5" s="34">
        <v>656</v>
      </c>
      <c r="E5" s="35">
        <f>D5/J5</f>
        <v>6.0117302052785926E-2</v>
      </c>
      <c r="F5" s="36">
        <v>5353</v>
      </c>
      <c r="G5" s="37">
        <f>F5/J5</f>
        <v>0.49056085043988268</v>
      </c>
      <c r="H5" s="38">
        <v>12</v>
      </c>
      <c r="I5" s="35">
        <f>H5/J5</f>
        <v>1.0997067448680353E-3</v>
      </c>
      <c r="J5" s="39">
        <f>B5+D5+F5+H5</f>
        <v>10912</v>
      </c>
    </row>
    <row r="6" spans="1:10" ht="15" customHeight="1" x14ac:dyDescent="0.2">
      <c r="A6" s="40" t="s">
        <v>7</v>
      </c>
      <c r="B6" s="34">
        <v>518</v>
      </c>
      <c r="C6" s="35">
        <f t="shared" ref="C6:C28" si="0">B6/J6</f>
        <v>0.72855133614627288</v>
      </c>
      <c r="D6" s="34">
        <v>85</v>
      </c>
      <c r="E6" s="35">
        <f t="shared" ref="E6:E28" si="1">D6/J6</f>
        <v>0.11954992967651196</v>
      </c>
      <c r="F6" s="41">
        <v>91</v>
      </c>
      <c r="G6" s="42">
        <f t="shared" ref="G6:G28" si="2">F6/J6</f>
        <v>0.12798874824191281</v>
      </c>
      <c r="H6" s="43">
        <v>17</v>
      </c>
      <c r="I6" s="35">
        <f t="shared" ref="I6:I28" si="3">H6/J6</f>
        <v>2.3909985935302389E-2</v>
      </c>
      <c r="J6" s="39">
        <f t="shared" ref="J6:J27" si="4">B6+D6+F6+H6</f>
        <v>711</v>
      </c>
    </row>
    <row r="7" spans="1:10" ht="15" customHeight="1" x14ac:dyDescent="0.2">
      <c r="A7" s="40" t="s">
        <v>8</v>
      </c>
      <c r="B7" s="34">
        <v>23368</v>
      </c>
      <c r="C7" s="35">
        <f t="shared" si="0"/>
        <v>0.65032143155316835</v>
      </c>
      <c r="D7" s="34">
        <v>7342</v>
      </c>
      <c r="E7" s="35">
        <f t="shared" si="1"/>
        <v>0.20432471544262934</v>
      </c>
      <c r="F7" s="41">
        <v>5003</v>
      </c>
      <c r="G7" s="42">
        <f>F7/J7</f>
        <v>0.13923134722956615</v>
      </c>
      <c r="H7" s="43">
        <v>220</v>
      </c>
      <c r="I7" s="35">
        <f t="shared" si="3"/>
        <v>6.1225057746361281E-3</v>
      </c>
      <c r="J7" s="39">
        <f t="shared" si="4"/>
        <v>35933</v>
      </c>
    </row>
    <row r="8" spans="1:10" ht="24" x14ac:dyDescent="0.2">
      <c r="A8" s="40" t="s">
        <v>9</v>
      </c>
      <c r="B8" s="34">
        <v>2373</v>
      </c>
      <c r="C8" s="35">
        <f t="shared" si="0"/>
        <v>0.96502643350955675</v>
      </c>
      <c r="D8" s="34">
        <v>71</v>
      </c>
      <c r="E8" s="35">
        <f t="shared" si="1"/>
        <v>2.887352582350549E-2</v>
      </c>
      <c r="F8" s="41">
        <v>15</v>
      </c>
      <c r="G8" s="42">
        <f>F8/J8</f>
        <v>6.1000406669377795E-3</v>
      </c>
      <c r="H8" s="43">
        <v>0</v>
      </c>
      <c r="I8" s="35">
        <f t="shared" si="3"/>
        <v>0</v>
      </c>
      <c r="J8" s="39">
        <f t="shared" si="4"/>
        <v>2459</v>
      </c>
    </row>
    <row r="9" spans="1:10" ht="24" x14ac:dyDescent="0.2">
      <c r="A9" s="40" t="s">
        <v>10</v>
      </c>
      <c r="B9" s="34">
        <v>1347</v>
      </c>
      <c r="C9" s="35">
        <f t="shared" si="0"/>
        <v>0.68168016194331982</v>
      </c>
      <c r="D9" s="34">
        <v>255</v>
      </c>
      <c r="E9" s="35">
        <f t="shared" si="1"/>
        <v>0.12904858299595143</v>
      </c>
      <c r="F9" s="41">
        <v>374</v>
      </c>
      <c r="G9" s="42">
        <f t="shared" si="2"/>
        <v>0.18927125506072875</v>
      </c>
      <c r="H9" s="43">
        <v>0</v>
      </c>
      <c r="I9" s="35">
        <f t="shared" si="3"/>
        <v>0</v>
      </c>
      <c r="J9" s="39">
        <f t="shared" si="4"/>
        <v>1976</v>
      </c>
    </row>
    <row r="10" spans="1:10" ht="15" customHeight="1" x14ac:dyDescent="0.2">
      <c r="A10" s="40" t="s">
        <v>11</v>
      </c>
      <c r="B10" s="34">
        <v>22562</v>
      </c>
      <c r="C10" s="35">
        <f t="shared" si="0"/>
        <v>0.54126283466078107</v>
      </c>
      <c r="D10" s="34">
        <v>9667</v>
      </c>
      <c r="E10" s="35">
        <f t="shared" si="1"/>
        <v>0.23191152480568084</v>
      </c>
      <c r="F10" s="41">
        <v>8443</v>
      </c>
      <c r="G10" s="42">
        <f t="shared" si="2"/>
        <v>0.20254774014010171</v>
      </c>
      <c r="H10" s="43">
        <v>1012</v>
      </c>
      <c r="I10" s="35">
        <f t="shared" si="3"/>
        <v>2.427790039343633E-2</v>
      </c>
      <c r="J10" s="39">
        <f t="shared" si="4"/>
        <v>41684</v>
      </c>
    </row>
    <row r="11" spans="1:10" ht="24" x14ac:dyDescent="0.2">
      <c r="A11" s="40" t="s">
        <v>12</v>
      </c>
      <c r="B11" s="34">
        <v>55639</v>
      </c>
      <c r="C11" s="35">
        <f t="shared" si="0"/>
        <v>0.71139609517842761</v>
      </c>
      <c r="D11" s="34">
        <v>14280</v>
      </c>
      <c r="E11" s="35">
        <f t="shared" si="1"/>
        <v>0.18258301261970822</v>
      </c>
      <c r="F11" s="41">
        <v>8078</v>
      </c>
      <c r="G11" s="42">
        <f t="shared" si="2"/>
        <v>0.10328470419761926</v>
      </c>
      <c r="H11" s="43">
        <v>214</v>
      </c>
      <c r="I11" s="35">
        <f t="shared" si="3"/>
        <v>2.736188004244927E-3</v>
      </c>
      <c r="J11" s="39">
        <f t="shared" si="4"/>
        <v>78211</v>
      </c>
    </row>
    <row r="12" spans="1:10" ht="15" customHeight="1" x14ac:dyDescent="0.2">
      <c r="A12" s="40" t="s">
        <v>13</v>
      </c>
      <c r="B12" s="34">
        <v>12546</v>
      </c>
      <c r="C12" s="35">
        <f t="shared" si="0"/>
        <v>0.62238317293382284</v>
      </c>
      <c r="D12" s="34">
        <v>4036</v>
      </c>
      <c r="E12" s="35">
        <f t="shared" si="1"/>
        <v>0.2002182756225816</v>
      </c>
      <c r="F12" s="41">
        <v>3547</v>
      </c>
      <c r="G12" s="42">
        <f t="shared" si="2"/>
        <v>0.17595991665839866</v>
      </c>
      <c r="H12" s="43">
        <v>29</v>
      </c>
      <c r="I12" s="35">
        <f t="shared" si="3"/>
        <v>1.4386347851969442E-3</v>
      </c>
      <c r="J12" s="39">
        <f t="shared" si="4"/>
        <v>20158</v>
      </c>
    </row>
    <row r="13" spans="1:10" ht="15" customHeight="1" x14ac:dyDescent="0.2">
      <c r="A13" s="40" t="s">
        <v>14</v>
      </c>
      <c r="B13" s="34">
        <v>9151</v>
      </c>
      <c r="C13" s="35">
        <f t="shared" si="0"/>
        <v>0.49961782048482201</v>
      </c>
      <c r="D13" s="34">
        <v>6252</v>
      </c>
      <c r="E13" s="35">
        <f t="shared" si="1"/>
        <v>0.34134090412753876</v>
      </c>
      <c r="F13" s="41">
        <v>2832</v>
      </c>
      <c r="G13" s="42">
        <f t="shared" si="2"/>
        <v>0.15461891242629394</v>
      </c>
      <c r="H13" s="43">
        <v>81</v>
      </c>
      <c r="I13" s="35">
        <f t="shared" si="3"/>
        <v>4.4223629613452716E-3</v>
      </c>
      <c r="J13" s="39">
        <f t="shared" si="4"/>
        <v>18316</v>
      </c>
    </row>
    <row r="14" spans="1:10" ht="15" customHeight="1" x14ac:dyDescent="0.2">
      <c r="A14" s="40" t="s">
        <v>15</v>
      </c>
      <c r="B14" s="34">
        <v>16654</v>
      </c>
      <c r="C14" s="35">
        <f t="shared" si="0"/>
        <v>0.48124602670057215</v>
      </c>
      <c r="D14" s="34">
        <v>8777</v>
      </c>
      <c r="E14" s="35">
        <f t="shared" si="1"/>
        <v>0.25362653875050567</v>
      </c>
      <c r="F14" s="41">
        <v>9028</v>
      </c>
      <c r="G14" s="42">
        <f t="shared" si="2"/>
        <v>0.26087961625151707</v>
      </c>
      <c r="H14" s="43">
        <v>147</v>
      </c>
      <c r="I14" s="35">
        <f t="shared" si="3"/>
        <v>4.2478182974050741E-3</v>
      </c>
      <c r="J14" s="39">
        <f t="shared" si="4"/>
        <v>34606</v>
      </c>
    </row>
    <row r="15" spans="1:10" ht="15" customHeight="1" x14ac:dyDescent="0.2">
      <c r="A15" s="40" t="s">
        <v>16</v>
      </c>
      <c r="B15" s="34">
        <v>13576</v>
      </c>
      <c r="C15" s="35">
        <f t="shared" si="0"/>
        <v>0.51894040747677839</v>
      </c>
      <c r="D15" s="34">
        <v>3858</v>
      </c>
      <c r="E15" s="35">
        <f t="shared" si="1"/>
        <v>0.14747142693322121</v>
      </c>
      <c r="F15" s="41">
        <v>8656</v>
      </c>
      <c r="G15" s="42">
        <f t="shared" si="2"/>
        <v>0.33087420205649631</v>
      </c>
      <c r="H15" s="43">
        <v>71</v>
      </c>
      <c r="I15" s="35">
        <f t="shared" si="3"/>
        <v>2.713963533504071E-3</v>
      </c>
      <c r="J15" s="39">
        <f t="shared" si="4"/>
        <v>26161</v>
      </c>
    </row>
    <row r="16" spans="1:10" ht="15" customHeight="1" x14ac:dyDescent="0.2">
      <c r="A16" s="40" t="s">
        <v>17</v>
      </c>
      <c r="B16" s="34">
        <v>16647</v>
      </c>
      <c r="C16" s="35">
        <f t="shared" si="0"/>
        <v>0.71968354156759329</v>
      </c>
      <c r="D16" s="34">
        <v>2571</v>
      </c>
      <c r="E16" s="35">
        <f t="shared" si="1"/>
        <v>0.11114953957892007</v>
      </c>
      <c r="F16" s="41">
        <v>3897</v>
      </c>
      <c r="G16" s="42">
        <f t="shared" si="2"/>
        <v>0.16847520643292552</v>
      </c>
      <c r="H16" s="43">
        <v>16</v>
      </c>
      <c r="I16" s="35">
        <f t="shared" si="3"/>
        <v>6.9171242056115169E-4</v>
      </c>
      <c r="J16" s="39">
        <f t="shared" si="4"/>
        <v>23131</v>
      </c>
    </row>
    <row r="17" spans="1:12" ht="15" customHeight="1" x14ac:dyDescent="0.2">
      <c r="A17" s="40" t="s">
        <v>18</v>
      </c>
      <c r="B17" s="34">
        <v>3177</v>
      </c>
      <c r="C17" s="35">
        <f t="shared" si="0"/>
        <v>0.67337855023314963</v>
      </c>
      <c r="D17" s="34">
        <v>996</v>
      </c>
      <c r="E17" s="35">
        <f t="shared" si="1"/>
        <v>0.21110640101738024</v>
      </c>
      <c r="F17" s="41">
        <v>543</v>
      </c>
      <c r="G17" s="42">
        <f t="shared" si="2"/>
        <v>0.11509114031369225</v>
      </c>
      <c r="H17" s="43">
        <v>2</v>
      </c>
      <c r="I17" s="35">
        <f t="shared" si="3"/>
        <v>4.2390843577787198E-4</v>
      </c>
      <c r="J17" s="39">
        <f t="shared" si="4"/>
        <v>4718</v>
      </c>
    </row>
    <row r="18" spans="1:12" ht="15" customHeight="1" x14ac:dyDescent="0.2">
      <c r="A18" s="40" t="s">
        <v>19</v>
      </c>
      <c r="B18" s="34">
        <v>32179</v>
      </c>
      <c r="C18" s="35">
        <f t="shared" si="0"/>
        <v>0.71383571064131857</v>
      </c>
      <c r="D18" s="34">
        <v>7256</v>
      </c>
      <c r="E18" s="35">
        <f t="shared" si="1"/>
        <v>0.16096186694469708</v>
      </c>
      <c r="F18" s="41">
        <v>5523</v>
      </c>
      <c r="G18" s="42">
        <f t="shared" si="2"/>
        <v>0.12251824574635639</v>
      </c>
      <c r="H18" s="43">
        <v>121</v>
      </c>
      <c r="I18" s="35">
        <f t="shared" si="3"/>
        <v>2.684176667627942E-3</v>
      </c>
      <c r="J18" s="39">
        <f t="shared" si="4"/>
        <v>45079</v>
      </c>
    </row>
    <row r="19" spans="1:12" ht="15" customHeight="1" x14ac:dyDescent="0.2">
      <c r="A19" s="40" t="s">
        <v>20</v>
      </c>
      <c r="B19" s="34">
        <v>10105</v>
      </c>
      <c r="C19" s="35">
        <f t="shared" si="0"/>
        <v>0.538359083644113</v>
      </c>
      <c r="D19" s="34">
        <v>4495</v>
      </c>
      <c r="E19" s="35">
        <f t="shared" si="1"/>
        <v>0.23947789025039956</v>
      </c>
      <c r="F19" s="41">
        <v>4129</v>
      </c>
      <c r="G19" s="42">
        <f t="shared" si="2"/>
        <v>0.21997868939797549</v>
      </c>
      <c r="H19" s="43">
        <v>41</v>
      </c>
      <c r="I19" s="35">
        <f t="shared" si="3"/>
        <v>2.1843367075119872E-3</v>
      </c>
      <c r="J19" s="39">
        <f t="shared" si="4"/>
        <v>18770</v>
      </c>
    </row>
    <row r="20" spans="1:12" ht="15" customHeight="1" x14ac:dyDescent="0.2">
      <c r="A20" s="40" t="s">
        <v>21</v>
      </c>
      <c r="B20" s="34">
        <v>73705</v>
      </c>
      <c r="C20" s="35">
        <f t="shared" si="0"/>
        <v>0.96593887607464879</v>
      </c>
      <c r="D20" s="34">
        <v>2083</v>
      </c>
      <c r="E20" s="35">
        <f t="shared" si="1"/>
        <v>2.7298699937093732E-2</v>
      </c>
      <c r="F20" s="41">
        <v>435</v>
      </c>
      <c r="G20" s="42">
        <f t="shared" si="2"/>
        <v>5.7008806877752146E-3</v>
      </c>
      <c r="H20" s="43">
        <v>81</v>
      </c>
      <c r="I20" s="35">
        <f t="shared" si="3"/>
        <v>1.0615433004822815E-3</v>
      </c>
      <c r="J20" s="39">
        <f t="shared" si="4"/>
        <v>76304</v>
      </c>
    </row>
    <row r="21" spans="1:12" ht="15" customHeight="1" x14ac:dyDescent="0.2">
      <c r="A21" s="40" t="s">
        <v>22</v>
      </c>
      <c r="B21" s="34">
        <v>19032</v>
      </c>
      <c r="C21" s="35">
        <f>B21/J21</f>
        <v>0.84899852790293084</v>
      </c>
      <c r="D21" s="34">
        <v>2475</v>
      </c>
      <c r="E21" s="35">
        <f>D21/J21</f>
        <v>0.11040728018914217</v>
      </c>
      <c r="F21" s="41">
        <v>854</v>
      </c>
      <c r="G21" s="42">
        <f>F21/J21</f>
        <v>3.8096087790516125E-2</v>
      </c>
      <c r="H21" s="43">
        <v>56</v>
      </c>
      <c r="I21" s="35">
        <f>H21/J21</f>
        <v>2.4981041174108936E-3</v>
      </c>
      <c r="J21" s="39">
        <f t="shared" si="4"/>
        <v>22417</v>
      </c>
    </row>
    <row r="22" spans="1:12" ht="24" customHeight="1" x14ac:dyDescent="0.2">
      <c r="A22" s="40" t="s">
        <v>23</v>
      </c>
      <c r="B22" s="34">
        <v>13664</v>
      </c>
      <c r="C22" s="35">
        <f t="shared" si="0"/>
        <v>0.79497323714219226</v>
      </c>
      <c r="D22" s="34">
        <v>2655</v>
      </c>
      <c r="E22" s="35">
        <f t="shared" si="1"/>
        <v>0.15446823365138468</v>
      </c>
      <c r="F22" s="41">
        <v>854</v>
      </c>
      <c r="G22" s="42">
        <f t="shared" si="2"/>
        <v>4.9685827321387016E-2</v>
      </c>
      <c r="H22" s="43">
        <v>15</v>
      </c>
      <c r="I22" s="35">
        <f t="shared" si="3"/>
        <v>8.727018850360717E-4</v>
      </c>
      <c r="J22" s="39">
        <f t="shared" si="4"/>
        <v>17188</v>
      </c>
    </row>
    <row r="23" spans="1:12" ht="15" customHeight="1" x14ac:dyDescent="0.2">
      <c r="A23" s="40" t="s">
        <v>24</v>
      </c>
      <c r="B23" s="34">
        <v>6293</v>
      </c>
      <c r="C23" s="35">
        <f t="shared" si="0"/>
        <v>0.67966303056485577</v>
      </c>
      <c r="D23" s="34">
        <v>2065</v>
      </c>
      <c r="E23" s="35">
        <f t="shared" si="1"/>
        <v>0.22302624473485258</v>
      </c>
      <c r="F23" s="41">
        <v>882</v>
      </c>
      <c r="G23" s="42">
        <f t="shared" si="2"/>
        <v>9.5258667242682796E-2</v>
      </c>
      <c r="H23" s="43">
        <v>19</v>
      </c>
      <c r="I23" s="35">
        <f t="shared" si="3"/>
        <v>2.0520574576088132E-3</v>
      </c>
      <c r="J23" s="39">
        <f t="shared" si="4"/>
        <v>9259</v>
      </c>
    </row>
    <row r="24" spans="1:12" ht="15" customHeight="1" x14ac:dyDescent="0.2">
      <c r="A24" s="40" t="s">
        <v>25</v>
      </c>
      <c r="B24" s="34">
        <v>11125</v>
      </c>
      <c r="C24" s="35">
        <f t="shared" si="0"/>
        <v>0.76644850155012056</v>
      </c>
      <c r="D24" s="34">
        <v>2006</v>
      </c>
      <c r="E24" s="35">
        <f t="shared" si="1"/>
        <v>0.13820186014467792</v>
      </c>
      <c r="F24" s="41">
        <v>1349</v>
      </c>
      <c r="G24" s="42">
        <f t="shared" si="2"/>
        <v>9.2938339648639345E-2</v>
      </c>
      <c r="H24" s="43">
        <v>35</v>
      </c>
      <c r="I24" s="35">
        <f t="shared" si="3"/>
        <v>2.4112986565621771E-3</v>
      </c>
      <c r="J24" s="39">
        <f t="shared" si="4"/>
        <v>14515</v>
      </c>
    </row>
    <row r="25" spans="1:12" ht="15" customHeight="1" x14ac:dyDescent="0.2">
      <c r="A25" s="40" t="s">
        <v>26</v>
      </c>
      <c r="B25" s="34">
        <v>306</v>
      </c>
      <c r="C25" s="35">
        <f t="shared" si="0"/>
        <v>1.2075769534333071E-2</v>
      </c>
      <c r="D25" s="34">
        <v>313</v>
      </c>
      <c r="E25" s="35">
        <f t="shared" si="1"/>
        <v>1.2352012628255723E-2</v>
      </c>
      <c r="F25" s="41">
        <v>24718</v>
      </c>
      <c r="G25" s="42">
        <f t="shared" si="2"/>
        <v>0.97545382794001578</v>
      </c>
      <c r="H25" s="43">
        <v>3</v>
      </c>
      <c r="I25" s="35">
        <f t="shared" si="3"/>
        <v>1.1838989739542226E-4</v>
      </c>
      <c r="J25" s="39">
        <f t="shared" si="4"/>
        <v>25340</v>
      </c>
    </row>
    <row r="26" spans="1:12" ht="15" customHeight="1" x14ac:dyDescent="0.2">
      <c r="A26" s="40" t="s">
        <v>27</v>
      </c>
      <c r="B26" s="34">
        <v>349</v>
      </c>
      <c r="C26" s="35">
        <f t="shared" si="0"/>
        <v>0.62769784172661869</v>
      </c>
      <c r="D26" s="34">
        <v>90</v>
      </c>
      <c r="E26" s="35">
        <f t="shared" si="1"/>
        <v>0.16187050359712229</v>
      </c>
      <c r="F26" s="41">
        <v>80</v>
      </c>
      <c r="G26" s="42">
        <f t="shared" si="2"/>
        <v>0.14388489208633093</v>
      </c>
      <c r="H26" s="43">
        <v>37</v>
      </c>
      <c r="I26" s="35">
        <f t="shared" si="3"/>
        <v>6.654676258992806E-2</v>
      </c>
      <c r="J26" s="39">
        <f t="shared" si="4"/>
        <v>556</v>
      </c>
    </row>
    <row r="27" spans="1:12" ht="15" customHeight="1" thickBot="1" x14ac:dyDescent="0.25">
      <c r="A27" s="40" t="s">
        <v>31</v>
      </c>
      <c r="B27" s="44">
        <v>120</v>
      </c>
      <c r="C27" s="45">
        <f t="shared" si="0"/>
        <v>7.5805432722678465E-2</v>
      </c>
      <c r="D27" s="44">
        <v>711</v>
      </c>
      <c r="E27" s="45">
        <f t="shared" si="1"/>
        <v>0.44914718888186989</v>
      </c>
      <c r="F27" s="46">
        <v>750</v>
      </c>
      <c r="G27" s="47">
        <f t="shared" si="2"/>
        <v>0.47378395451674038</v>
      </c>
      <c r="H27" s="48">
        <v>2</v>
      </c>
      <c r="I27" s="45">
        <f t="shared" si="3"/>
        <v>1.2634238787113076E-3</v>
      </c>
      <c r="J27" s="39">
        <f t="shared" si="4"/>
        <v>1583</v>
      </c>
    </row>
    <row r="28" spans="1:12" ht="12" customHeight="1" thickBot="1" x14ac:dyDescent="0.25">
      <c r="A28" s="49" t="s">
        <v>0</v>
      </c>
      <c r="B28" s="50">
        <f>SUM(B5:B27)</f>
        <v>349327</v>
      </c>
      <c r="C28" s="51">
        <f t="shared" si="0"/>
        <v>0.65912371435525774</v>
      </c>
      <c r="D28" s="52">
        <f t="shared" ref="D28:J28" si="5">SUM(D5:D27)</f>
        <v>82995</v>
      </c>
      <c r="E28" s="51">
        <f t="shared" si="1"/>
        <v>0.15659818071009288</v>
      </c>
      <c r="F28" s="53">
        <f t="shared" si="5"/>
        <v>95434</v>
      </c>
      <c r="G28" s="54">
        <f t="shared" si="2"/>
        <v>0.18006856771958557</v>
      </c>
      <c r="H28" s="50">
        <f t="shared" si="5"/>
        <v>2231</v>
      </c>
      <c r="I28" s="51">
        <f t="shared" si="3"/>
        <v>4.2095372150637656E-3</v>
      </c>
      <c r="J28" s="55">
        <f t="shared" si="5"/>
        <v>529987</v>
      </c>
      <c r="L28" s="56"/>
    </row>
    <row r="29" spans="1:12" ht="15" customHeight="1" x14ac:dyDescent="0.2">
      <c r="A29" s="57"/>
      <c r="B29" s="58"/>
      <c r="C29" s="58"/>
      <c r="D29" s="58"/>
      <c r="E29" s="58"/>
      <c r="F29" s="58"/>
      <c r="G29" s="58"/>
      <c r="H29" s="58"/>
      <c r="I29" s="58"/>
      <c r="J29" s="58"/>
    </row>
    <row r="30" spans="1:12" ht="14.25" customHeight="1" x14ac:dyDescent="0.2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</row>
    <row r="31" spans="1:12" ht="14.25" customHeight="1" x14ac:dyDescent="0.2">
      <c r="A31" s="31" t="s">
        <v>38</v>
      </c>
    </row>
    <row r="32" spans="1:12" ht="15" customHeight="1" x14ac:dyDescent="0.2">
      <c r="A32" s="61" t="s">
        <v>39</v>
      </c>
      <c r="B32" s="61"/>
      <c r="C32" s="61"/>
      <c r="D32" s="61"/>
      <c r="E32" s="61"/>
      <c r="F32" s="61"/>
      <c r="G32" s="61"/>
      <c r="H32" s="61"/>
      <c r="I32" s="61"/>
      <c r="J32" s="61"/>
    </row>
    <row r="33" spans="1:10" s="59" customFormat="1" ht="24.75" customHeight="1" x14ac:dyDescent="0.2">
      <c r="A33" s="62" t="s">
        <v>48</v>
      </c>
      <c r="B33" s="62"/>
      <c r="C33" s="62"/>
      <c r="D33" s="62"/>
      <c r="E33" s="62"/>
      <c r="F33" s="62"/>
      <c r="G33" s="62"/>
      <c r="H33" s="62"/>
      <c r="I33" s="62"/>
      <c r="J33" s="62"/>
    </row>
    <row r="34" spans="1:10" x14ac:dyDescent="0.2">
      <c r="A34" s="17" t="s">
        <v>2</v>
      </c>
      <c r="J34" s="18"/>
    </row>
    <row r="35" spans="1:10" ht="6.75" customHeight="1" x14ac:dyDescent="0.2">
      <c r="J35" s="18"/>
    </row>
    <row r="36" spans="1:10" x14ac:dyDescent="0.2">
      <c r="A36" s="17" t="s">
        <v>41</v>
      </c>
      <c r="H36" s="18" t="s">
        <v>3</v>
      </c>
      <c r="J36" s="18"/>
    </row>
    <row r="37" spans="1:10" x14ac:dyDescent="0.2">
      <c r="A37" s="19"/>
      <c r="H37" s="18" t="s">
        <v>1</v>
      </c>
      <c r="J37" s="18"/>
    </row>
    <row r="38" spans="1:10" x14ac:dyDescent="0.2">
      <c r="A38" s="19">
        <v>44962</v>
      </c>
      <c r="H38" s="18"/>
      <c r="J38" s="18"/>
    </row>
  </sheetData>
  <mergeCells count="10">
    <mergeCell ref="A30:K30"/>
    <mergeCell ref="A32:J32"/>
    <mergeCell ref="A33:J33"/>
    <mergeCell ref="A1:J1"/>
    <mergeCell ref="A2:A4"/>
    <mergeCell ref="B2:J2"/>
    <mergeCell ref="B3:C3"/>
    <mergeCell ref="D3:E3"/>
    <mergeCell ref="F3:G3"/>
    <mergeCell ref="H3:I3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8"/>
  <sheetViews>
    <sheetView zoomScale="110" zoomScaleNormal="110" zoomScaleSheetLayoutView="77" workbookViewId="0">
      <selection activeCell="A39" sqref="A39"/>
    </sheetView>
  </sheetViews>
  <sheetFormatPr defaultRowHeight="12.75" x14ac:dyDescent="0.2"/>
  <cols>
    <col min="1" max="1" width="56.28515625" customWidth="1"/>
    <col min="2" max="3" width="11.7109375" customWidth="1"/>
    <col min="4" max="4" width="9.28515625" customWidth="1"/>
    <col min="5" max="5" width="9.42578125" customWidth="1"/>
    <col min="6" max="6" width="9.85546875" customWidth="1"/>
    <col min="7" max="7" width="9.5703125" customWidth="1"/>
    <col min="8" max="9" width="9.7109375" customWidth="1"/>
    <col min="10" max="10" width="9.5703125" customWidth="1"/>
  </cols>
  <sheetData>
    <row r="1" spans="1:10" ht="13.5" thickBot="1" x14ac:dyDescent="0.25">
      <c r="A1" s="75" t="s">
        <v>42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15" customHeight="1" x14ac:dyDescent="0.2">
      <c r="A2" s="64" t="s">
        <v>5</v>
      </c>
      <c r="B2" s="77" t="s">
        <v>32</v>
      </c>
      <c r="C2" s="78"/>
      <c r="D2" s="78"/>
      <c r="E2" s="78"/>
      <c r="F2" s="78"/>
      <c r="G2" s="78"/>
      <c r="H2" s="78"/>
      <c r="I2" s="78"/>
      <c r="J2" s="79"/>
    </row>
    <row r="3" spans="1:10" ht="27" customHeight="1" x14ac:dyDescent="0.2">
      <c r="A3" s="65"/>
      <c r="B3" s="80" t="s">
        <v>28</v>
      </c>
      <c r="C3" s="81"/>
      <c r="D3" s="82" t="s">
        <v>34</v>
      </c>
      <c r="E3" s="83"/>
      <c r="F3" s="82" t="s">
        <v>33</v>
      </c>
      <c r="G3" s="83"/>
      <c r="H3" s="84" t="s">
        <v>30</v>
      </c>
      <c r="I3" s="81"/>
      <c r="J3" s="2" t="s">
        <v>35</v>
      </c>
    </row>
    <row r="4" spans="1:10" ht="39.75" customHeight="1" x14ac:dyDescent="0.2">
      <c r="A4" s="66"/>
      <c r="B4" s="9" t="s">
        <v>29</v>
      </c>
      <c r="C4" s="9" t="s">
        <v>4</v>
      </c>
      <c r="D4" s="9" t="s">
        <v>29</v>
      </c>
      <c r="E4" s="9" t="s">
        <v>4</v>
      </c>
      <c r="F4" s="9" t="s">
        <v>29</v>
      </c>
      <c r="G4" s="9" t="s">
        <v>4</v>
      </c>
      <c r="H4" s="9" t="s">
        <v>29</v>
      </c>
      <c r="I4" s="9" t="s">
        <v>4</v>
      </c>
      <c r="J4" s="25" t="s">
        <v>29</v>
      </c>
    </row>
    <row r="5" spans="1:10" ht="15" customHeight="1" x14ac:dyDescent="0.2">
      <c r="A5" s="3" t="s">
        <v>6</v>
      </c>
      <c r="B5" s="12">
        <v>4849</v>
      </c>
      <c r="C5" s="11">
        <f>B5/J5</f>
        <v>0.43716191849981967</v>
      </c>
      <c r="D5" s="12">
        <v>640</v>
      </c>
      <c r="E5" s="11">
        <f>D5/J5</f>
        <v>5.7699242697439597E-2</v>
      </c>
      <c r="F5" s="12">
        <v>5593</v>
      </c>
      <c r="G5" s="11">
        <f>F5/J5</f>
        <v>0.50423728813559321</v>
      </c>
      <c r="H5" s="12">
        <v>10</v>
      </c>
      <c r="I5" s="11">
        <f>H5/J5</f>
        <v>9.015506671474937E-4</v>
      </c>
      <c r="J5" s="13">
        <f>B5+D5+F5+H5</f>
        <v>11092</v>
      </c>
    </row>
    <row r="6" spans="1:10" ht="15" customHeight="1" x14ac:dyDescent="0.2">
      <c r="A6" s="4" t="s">
        <v>7</v>
      </c>
      <c r="B6" s="12">
        <v>517</v>
      </c>
      <c r="C6" s="11">
        <f t="shared" ref="C6:C25" si="0">B6/J6</f>
        <v>0.72510518934081347</v>
      </c>
      <c r="D6" s="12">
        <v>84</v>
      </c>
      <c r="E6" s="11">
        <f t="shared" ref="E6:E27" si="1">D6/J6</f>
        <v>0.11781206171107994</v>
      </c>
      <c r="F6" s="12">
        <v>98</v>
      </c>
      <c r="G6" s="11">
        <f t="shared" ref="G6:G28" si="2">F6/J6</f>
        <v>0.13744740532959326</v>
      </c>
      <c r="H6" s="12">
        <v>14</v>
      </c>
      <c r="I6" s="11">
        <f t="shared" ref="I6:I28" si="3">H6/J6</f>
        <v>1.9635343618513323E-2</v>
      </c>
      <c r="J6" s="13">
        <f t="shared" ref="J6:J27" si="4">B6+D6+F6+H6</f>
        <v>713</v>
      </c>
    </row>
    <row r="7" spans="1:10" ht="15" customHeight="1" x14ac:dyDescent="0.2">
      <c r="A7" s="4" t="s">
        <v>8</v>
      </c>
      <c r="B7" s="12">
        <v>23428</v>
      </c>
      <c r="C7" s="11">
        <f t="shared" si="0"/>
        <v>0.64586204995313445</v>
      </c>
      <c r="D7" s="12">
        <v>7301</v>
      </c>
      <c r="E7" s="11">
        <f t="shared" si="1"/>
        <v>0.2012736395214203</v>
      </c>
      <c r="F7" s="12">
        <v>5334</v>
      </c>
      <c r="G7" s="11">
        <f t="shared" si="2"/>
        <v>0.14704747201852567</v>
      </c>
      <c r="H7" s="12">
        <v>211</v>
      </c>
      <c r="I7" s="11">
        <f t="shared" si="3"/>
        <v>5.8168385069195571E-3</v>
      </c>
      <c r="J7" s="13">
        <f t="shared" si="4"/>
        <v>36274</v>
      </c>
    </row>
    <row r="8" spans="1:10" ht="25.5" customHeight="1" x14ac:dyDescent="0.2">
      <c r="A8" s="4" t="s">
        <v>9</v>
      </c>
      <c r="B8" s="12">
        <v>2401</v>
      </c>
      <c r="C8" s="11">
        <f t="shared" si="0"/>
        <v>0.96464443551627155</v>
      </c>
      <c r="D8" s="12">
        <v>72</v>
      </c>
      <c r="E8" s="11">
        <f t="shared" si="1"/>
        <v>2.8927280032141421E-2</v>
      </c>
      <c r="F8" s="12">
        <v>16</v>
      </c>
      <c r="G8" s="11">
        <f t="shared" si="2"/>
        <v>6.4282844515869825E-3</v>
      </c>
      <c r="H8" s="12">
        <v>0</v>
      </c>
      <c r="I8" s="11">
        <f t="shared" si="3"/>
        <v>0</v>
      </c>
      <c r="J8" s="13">
        <f t="shared" si="4"/>
        <v>2489</v>
      </c>
    </row>
    <row r="9" spans="1:10" ht="25.5" customHeight="1" x14ac:dyDescent="0.2">
      <c r="A9" s="4" t="s">
        <v>10</v>
      </c>
      <c r="B9" s="12">
        <v>1375</v>
      </c>
      <c r="C9" s="11">
        <f t="shared" si="0"/>
        <v>0.674350171652771</v>
      </c>
      <c r="D9" s="12">
        <v>260</v>
      </c>
      <c r="E9" s="11">
        <f t="shared" si="1"/>
        <v>0.12751348700343307</v>
      </c>
      <c r="F9" s="12">
        <v>403</v>
      </c>
      <c r="G9" s="11">
        <f t="shared" si="2"/>
        <v>0.19764590485532124</v>
      </c>
      <c r="H9" s="12">
        <v>1</v>
      </c>
      <c r="I9" s="11">
        <f t="shared" si="3"/>
        <v>4.9043648847474255E-4</v>
      </c>
      <c r="J9" s="13">
        <f t="shared" si="4"/>
        <v>2039</v>
      </c>
    </row>
    <row r="10" spans="1:10" ht="15" customHeight="1" x14ac:dyDescent="0.2">
      <c r="A10" s="4" t="s">
        <v>11</v>
      </c>
      <c r="B10" s="12">
        <v>22640</v>
      </c>
      <c r="C10" s="11">
        <f t="shared" si="0"/>
        <v>0.53565513651634888</v>
      </c>
      <c r="D10" s="12">
        <v>9729</v>
      </c>
      <c r="E10" s="11">
        <f t="shared" si="1"/>
        <v>0.23018501869114655</v>
      </c>
      <c r="F10" s="12">
        <v>8907</v>
      </c>
      <c r="G10" s="11">
        <f t="shared" si="2"/>
        <v>0.21073676240950173</v>
      </c>
      <c r="H10" s="12">
        <v>990</v>
      </c>
      <c r="I10" s="11">
        <f t="shared" si="3"/>
        <v>2.3423082383002888E-2</v>
      </c>
      <c r="J10" s="13">
        <f t="shared" si="4"/>
        <v>42266</v>
      </c>
    </row>
    <row r="11" spans="1:10" ht="25.5" x14ac:dyDescent="0.2">
      <c r="A11" s="4" t="s">
        <v>12</v>
      </c>
      <c r="B11" s="12">
        <v>56044</v>
      </c>
      <c r="C11" s="11">
        <f t="shared" si="0"/>
        <v>0.70683196912560375</v>
      </c>
      <c r="D11" s="12">
        <v>14438</v>
      </c>
      <c r="E11" s="11">
        <f t="shared" si="1"/>
        <v>0.18209335468980564</v>
      </c>
      <c r="F11" s="12">
        <v>8591</v>
      </c>
      <c r="G11" s="11">
        <f t="shared" si="2"/>
        <v>0.10835046475551463</v>
      </c>
      <c r="H11" s="12">
        <v>216</v>
      </c>
      <c r="I11" s="11">
        <f t="shared" si="3"/>
        <v>2.7242114290759122E-3</v>
      </c>
      <c r="J11" s="13">
        <f t="shared" si="4"/>
        <v>79289</v>
      </c>
    </row>
    <row r="12" spans="1:10" ht="14.25" customHeight="1" x14ac:dyDescent="0.2">
      <c r="A12" s="4" t="s">
        <v>13</v>
      </c>
      <c r="B12" s="12">
        <v>13152</v>
      </c>
      <c r="C12" s="11">
        <f t="shared" si="0"/>
        <v>0.58967001434720234</v>
      </c>
      <c r="D12" s="12">
        <v>4644</v>
      </c>
      <c r="E12" s="11">
        <f t="shared" si="1"/>
        <v>0.20821377331420374</v>
      </c>
      <c r="F12" s="12">
        <v>4474</v>
      </c>
      <c r="G12" s="11">
        <f t="shared" si="2"/>
        <v>0.20059182209469154</v>
      </c>
      <c r="H12" s="12">
        <v>34</v>
      </c>
      <c r="I12" s="11">
        <f t="shared" si="3"/>
        <v>1.5243902439024391E-3</v>
      </c>
      <c r="J12" s="13">
        <f t="shared" si="4"/>
        <v>22304</v>
      </c>
    </row>
    <row r="13" spans="1:10" ht="13.5" customHeight="1" x14ac:dyDescent="0.2">
      <c r="A13" s="4" t="s">
        <v>14</v>
      </c>
      <c r="B13" s="12">
        <v>10774</v>
      </c>
      <c r="C13" s="11">
        <f t="shared" si="0"/>
        <v>0.41325610831958881</v>
      </c>
      <c r="D13" s="12">
        <v>9829</v>
      </c>
      <c r="E13" s="11">
        <f t="shared" si="1"/>
        <v>0.37700893713321315</v>
      </c>
      <c r="F13" s="12">
        <v>5106</v>
      </c>
      <c r="G13" s="11">
        <f t="shared" si="2"/>
        <v>0.19584979479114725</v>
      </c>
      <c r="H13" s="12">
        <v>362</v>
      </c>
      <c r="I13" s="11">
        <f t="shared" si="3"/>
        <v>1.3885159756050784E-2</v>
      </c>
      <c r="J13" s="13">
        <f t="shared" si="4"/>
        <v>26071</v>
      </c>
    </row>
    <row r="14" spans="1:10" ht="15" customHeight="1" x14ac:dyDescent="0.2">
      <c r="A14" s="4" t="s">
        <v>15</v>
      </c>
      <c r="B14" s="12">
        <v>17527</v>
      </c>
      <c r="C14" s="11">
        <f t="shared" si="0"/>
        <v>0.45733743868072224</v>
      </c>
      <c r="D14" s="12">
        <v>10007</v>
      </c>
      <c r="E14" s="11">
        <f t="shared" si="1"/>
        <v>0.2611157499217201</v>
      </c>
      <c r="F14" s="12">
        <v>10626</v>
      </c>
      <c r="G14" s="11">
        <f t="shared" si="2"/>
        <v>0.27726750861079219</v>
      </c>
      <c r="H14" s="12">
        <v>164</v>
      </c>
      <c r="I14" s="11">
        <f t="shared" si="3"/>
        <v>4.2793027867654735E-3</v>
      </c>
      <c r="J14" s="13">
        <f t="shared" si="4"/>
        <v>38324</v>
      </c>
    </row>
    <row r="15" spans="1:10" ht="15" customHeight="1" x14ac:dyDescent="0.2">
      <c r="A15" s="4" t="s">
        <v>16</v>
      </c>
      <c r="B15" s="12">
        <v>13480</v>
      </c>
      <c r="C15" s="11">
        <f t="shared" si="0"/>
        <v>0.4964643488509134</v>
      </c>
      <c r="D15" s="12">
        <v>3905</v>
      </c>
      <c r="E15" s="11">
        <f t="shared" si="1"/>
        <v>0.14381997642899233</v>
      </c>
      <c r="F15" s="12">
        <v>9694</v>
      </c>
      <c r="G15" s="11">
        <f t="shared" si="2"/>
        <v>0.35702710665880966</v>
      </c>
      <c r="H15" s="12">
        <v>73</v>
      </c>
      <c r="I15" s="11">
        <f t="shared" si="3"/>
        <v>2.6885680612846199E-3</v>
      </c>
      <c r="J15" s="13">
        <f t="shared" si="4"/>
        <v>27152</v>
      </c>
    </row>
    <row r="16" spans="1:10" ht="15" customHeight="1" x14ac:dyDescent="0.2">
      <c r="A16" s="4" t="s">
        <v>17</v>
      </c>
      <c r="B16" s="12">
        <v>16655</v>
      </c>
      <c r="C16" s="11">
        <f t="shared" si="0"/>
        <v>0.71665232358003439</v>
      </c>
      <c r="D16" s="12">
        <v>2513</v>
      </c>
      <c r="E16" s="11">
        <f t="shared" si="1"/>
        <v>0.10813253012048193</v>
      </c>
      <c r="F16" s="12">
        <v>4056</v>
      </c>
      <c r="G16" s="11">
        <f t="shared" si="2"/>
        <v>0.17452667814113598</v>
      </c>
      <c r="H16" s="12">
        <v>16</v>
      </c>
      <c r="I16" s="11">
        <f t="shared" si="3"/>
        <v>6.8846815834767647E-4</v>
      </c>
      <c r="J16" s="13">
        <f t="shared" si="4"/>
        <v>23240</v>
      </c>
    </row>
    <row r="17" spans="1:13" ht="15" customHeight="1" x14ac:dyDescent="0.2">
      <c r="A17" s="4" t="s">
        <v>18</v>
      </c>
      <c r="B17" s="12">
        <v>3288</v>
      </c>
      <c r="C17" s="11">
        <f t="shared" si="0"/>
        <v>0.66250251863792065</v>
      </c>
      <c r="D17" s="12">
        <v>1075</v>
      </c>
      <c r="E17" s="11">
        <f t="shared" si="1"/>
        <v>0.21660286117267782</v>
      </c>
      <c r="F17" s="12">
        <v>597</v>
      </c>
      <c r="G17" s="11">
        <f t="shared" si="2"/>
        <v>0.12029014708845456</v>
      </c>
      <c r="H17" s="12">
        <v>3</v>
      </c>
      <c r="I17" s="11">
        <f t="shared" si="3"/>
        <v>6.0447310094700782E-4</v>
      </c>
      <c r="J17" s="13">
        <f t="shared" si="4"/>
        <v>4963</v>
      </c>
    </row>
    <row r="18" spans="1:13" ht="15" customHeight="1" x14ac:dyDescent="0.2">
      <c r="A18" s="4" t="s">
        <v>19</v>
      </c>
      <c r="B18" s="12">
        <v>32471</v>
      </c>
      <c r="C18" s="11">
        <f t="shared" si="0"/>
        <v>0.71330345766881942</v>
      </c>
      <c r="D18" s="12">
        <v>7420</v>
      </c>
      <c r="E18" s="11">
        <f t="shared" si="1"/>
        <v>0.16299811080356752</v>
      </c>
      <c r="F18" s="12">
        <v>5502</v>
      </c>
      <c r="G18" s="11">
        <f t="shared" si="2"/>
        <v>0.12086463687887175</v>
      </c>
      <c r="H18" s="12">
        <v>129</v>
      </c>
      <c r="I18" s="11">
        <f t="shared" si="3"/>
        <v>2.8337946487412679E-3</v>
      </c>
      <c r="J18" s="13">
        <f t="shared" si="4"/>
        <v>45522</v>
      </c>
    </row>
    <row r="19" spans="1:13" ht="15" customHeight="1" x14ac:dyDescent="0.2">
      <c r="A19" s="4" t="s">
        <v>20</v>
      </c>
      <c r="B19" s="12">
        <v>10428</v>
      </c>
      <c r="C19" s="11">
        <f t="shared" si="0"/>
        <v>0.5194520547945205</v>
      </c>
      <c r="D19" s="12">
        <v>4965</v>
      </c>
      <c r="E19" s="11">
        <f t="shared" si="1"/>
        <v>0.24732254047322541</v>
      </c>
      <c r="F19" s="12">
        <v>4630</v>
      </c>
      <c r="G19" s="11">
        <f t="shared" si="2"/>
        <v>0.23063511830635119</v>
      </c>
      <c r="H19" s="12">
        <v>52</v>
      </c>
      <c r="I19" s="11">
        <f t="shared" si="3"/>
        <v>2.5902864259028644E-3</v>
      </c>
      <c r="J19" s="13">
        <f t="shared" si="4"/>
        <v>20075</v>
      </c>
    </row>
    <row r="20" spans="1:13" ht="12.75" customHeight="1" x14ac:dyDescent="0.2">
      <c r="A20" s="4" t="s">
        <v>21</v>
      </c>
      <c r="B20" s="12">
        <v>74128</v>
      </c>
      <c r="C20" s="11">
        <f t="shared" si="0"/>
        <v>0.96532145694156868</v>
      </c>
      <c r="D20" s="12">
        <v>2136</v>
      </c>
      <c r="E20" s="11">
        <f t="shared" si="1"/>
        <v>2.7815759659335079E-2</v>
      </c>
      <c r="F20" s="12">
        <v>450</v>
      </c>
      <c r="G20" s="11">
        <f t="shared" si="2"/>
        <v>5.8600617259835135E-3</v>
      </c>
      <c r="H20" s="12">
        <v>77</v>
      </c>
      <c r="I20" s="11">
        <f t="shared" si="3"/>
        <v>1.0027216731127346E-3</v>
      </c>
      <c r="J20" s="13">
        <f t="shared" si="4"/>
        <v>76791</v>
      </c>
    </row>
    <row r="21" spans="1:13" ht="12" customHeight="1" x14ac:dyDescent="0.2">
      <c r="A21" s="4" t="s">
        <v>22</v>
      </c>
      <c r="B21" s="12">
        <v>19189</v>
      </c>
      <c r="C21" s="11">
        <f t="shared" si="0"/>
        <v>0.84488376188798875</v>
      </c>
      <c r="D21" s="12">
        <v>2566</v>
      </c>
      <c r="E21" s="11">
        <f t="shared" si="1"/>
        <v>0.11297992250792532</v>
      </c>
      <c r="F21" s="12">
        <v>902</v>
      </c>
      <c r="G21" s="11">
        <f t="shared" si="2"/>
        <v>3.9714688270517787E-2</v>
      </c>
      <c r="H21" s="12">
        <v>55</v>
      </c>
      <c r="I21" s="11">
        <f t="shared" si="3"/>
        <v>2.4216273335681579E-3</v>
      </c>
      <c r="J21" s="13">
        <f t="shared" si="4"/>
        <v>22712</v>
      </c>
    </row>
    <row r="22" spans="1:13" ht="25.5" customHeight="1" x14ac:dyDescent="0.2">
      <c r="A22" s="4" t="s">
        <v>23</v>
      </c>
      <c r="B22" s="12">
        <v>13878</v>
      </c>
      <c r="C22" s="11">
        <f t="shared" si="0"/>
        <v>0.79284734917733091</v>
      </c>
      <c r="D22" s="12">
        <v>2727</v>
      </c>
      <c r="E22" s="11">
        <f t="shared" si="1"/>
        <v>0.15579296160877515</v>
      </c>
      <c r="F22" s="12">
        <v>883</v>
      </c>
      <c r="G22" s="11">
        <f t="shared" si="2"/>
        <v>5.0445612431444242E-2</v>
      </c>
      <c r="H22" s="12">
        <v>16</v>
      </c>
      <c r="I22" s="11">
        <f t="shared" si="3"/>
        <v>9.1407678244972577E-4</v>
      </c>
      <c r="J22" s="13">
        <f t="shared" si="4"/>
        <v>17504</v>
      </c>
    </row>
    <row r="23" spans="1:13" ht="15" customHeight="1" x14ac:dyDescent="0.2">
      <c r="A23" s="4" t="s">
        <v>24</v>
      </c>
      <c r="B23" s="12">
        <v>6417</v>
      </c>
      <c r="C23" s="11">
        <f t="shared" si="0"/>
        <v>0.66353014166063484</v>
      </c>
      <c r="D23" s="12">
        <v>2165</v>
      </c>
      <c r="E23" s="11">
        <f t="shared" si="1"/>
        <v>0.22386516389204839</v>
      </c>
      <c r="F23" s="12">
        <v>1071</v>
      </c>
      <c r="G23" s="11">
        <f t="shared" si="2"/>
        <v>0.11074345982835281</v>
      </c>
      <c r="H23" s="12">
        <v>18</v>
      </c>
      <c r="I23" s="11">
        <f t="shared" si="3"/>
        <v>1.8612346189639127E-3</v>
      </c>
      <c r="J23" s="13">
        <f t="shared" si="4"/>
        <v>9671</v>
      </c>
    </row>
    <row r="24" spans="1:13" ht="15" customHeight="1" x14ac:dyDescent="0.2">
      <c r="A24" s="4" t="s">
        <v>25</v>
      </c>
      <c r="B24" s="12">
        <v>11212</v>
      </c>
      <c r="C24" s="11">
        <f t="shared" si="0"/>
        <v>0.74871452420701168</v>
      </c>
      <c r="D24" s="12">
        <v>2201</v>
      </c>
      <c r="E24" s="11">
        <f t="shared" si="1"/>
        <v>0.14697829716193656</v>
      </c>
      <c r="F24" s="12">
        <v>1528</v>
      </c>
      <c r="G24" s="11">
        <f t="shared" si="2"/>
        <v>0.10203672787979967</v>
      </c>
      <c r="H24" s="12">
        <v>34</v>
      </c>
      <c r="I24" s="11">
        <f t="shared" si="3"/>
        <v>2.2704507512520868E-3</v>
      </c>
      <c r="J24" s="13">
        <f t="shared" si="4"/>
        <v>14975</v>
      </c>
    </row>
    <row r="25" spans="1:13" ht="15" customHeight="1" x14ac:dyDescent="0.2">
      <c r="A25" s="4" t="s">
        <v>26</v>
      </c>
      <c r="B25" s="12">
        <v>296</v>
      </c>
      <c r="C25" s="11">
        <f t="shared" si="0"/>
        <v>1.1486224291812185E-2</v>
      </c>
      <c r="D25" s="12">
        <v>307</v>
      </c>
      <c r="E25" s="11">
        <f t="shared" si="1"/>
        <v>1.1913077221575476E-2</v>
      </c>
      <c r="F25" s="12">
        <v>25164</v>
      </c>
      <c r="G25" s="11">
        <f t="shared" si="2"/>
        <v>0.97648428405122234</v>
      </c>
      <c r="H25" s="12">
        <v>3</v>
      </c>
      <c r="I25" s="11">
        <f t="shared" si="3"/>
        <v>1.1641443538998836E-4</v>
      </c>
      <c r="J25" s="13">
        <f t="shared" si="4"/>
        <v>25770</v>
      </c>
    </row>
    <row r="26" spans="1:13" ht="15" customHeight="1" x14ac:dyDescent="0.2">
      <c r="A26" s="4" t="s">
        <v>27</v>
      </c>
      <c r="B26" s="12">
        <v>347</v>
      </c>
      <c r="C26" s="11">
        <f>B26/J26</f>
        <v>0.62522522522522528</v>
      </c>
      <c r="D26" s="12">
        <v>91</v>
      </c>
      <c r="E26" s="11">
        <f t="shared" si="1"/>
        <v>0.16396396396396395</v>
      </c>
      <c r="F26" s="12">
        <v>80</v>
      </c>
      <c r="G26" s="11">
        <f t="shared" si="2"/>
        <v>0.14414414414414414</v>
      </c>
      <c r="H26" s="12">
        <v>37</v>
      </c>
      <c r="I26" s="11">
        <f t="shared" si="3"/>
        <v>6.6666666666666666E-2</v>
      </c>
      <c r="J26" s="13">
        <f t="shared" si="4"/>
        <v>555</v>
      </c>
    </row>
    <row r="27" spans="1:13" ht="15" customHeight="1" thickBot="1" x14ac:dyDescent="0.25">
      <c r="A27" s="4" t="s">
        <v>31</v>
      </c>
      <c r="B27" s="21">
        <v>119</v>
      </c>
      <c r="C27" s="11">
        <f>B27/J27</f>
        <v>7.4842767295597482E-2</v>
      </c>
      <c r="D27" s="12">
        <v>718</v>
      </c>
      <c r="E27" s="11">
        <f t="shared" si="1"/>
        <v>0.45157232704402517</v>
      </c>
      <c r="F27" s="12">
        <v>751</v>
      </c>
      <c r="G27" s="11">
        <f t="shared" si="2"/>
        <v>0.47232704402515724</v>
      </c>
      <c r="H27" s="12">
        <v>2</v>
      </c>
      <c r="I27" s="11">
        <f t="shared" si="3"/>
        <v>1.2578616352201257E-3</v>
      </c>
      <c r="J27" s="13">
        <f t="shared" si="4"/>
        <v>1590</v>
      </c>
      <c r="M27" s="28"/>
    </row>
    <row r="28" spans="1:13" ht="15" customHeight="1" thickBot="1" x14ac:dyDescent="0.25">
      <c r="A28" s="10" t="s">
        <v>0</v>
      </c>
      <c r="B28" s="15">
        <f>SUM(B5:B27)</f>
        <v>354615</v>
      </c>
      <c r="C28" s="16">
        <f>B28/J28</f>
        <v>0.64313968018484491</v>
      </c>
      <c r="D28" s="15">
        <f>SUM(D5:D27)</f>
        <v>89793</v>
      </c>
      <c r="E28" s="16">
        <f>D28/J28</f>
        <v>0.162851095703334</v>
      </c>
      <c r="F28" s="15">
        <f>SUM(F5:F27)</f>
        <v>104456</v>
      </c>
      <c r="G28" s="16">
        <f t="shared" si="2"/>
        <v>0.18944432252834248</v>
      </c>
      <c r="H28" s="15">
        <f>SUM(H5:H27)</f>
        <v>2517</v>
      </c>
      <c r="I28" s="16">
        <f t="shared" si="3"/>
        <v>4.564901583478575E-3</v>
      </c>
      <c r="J28" s="22">
        <f>SUM(J5:J27)</f>
        <v>551381</v>
      </c>
    </row>
    <row r="29" spans="1:13" ht="6" customHeight="1" x14ac:dyDescent="0.2">
      <c r="A29" s="5"/>
      <c r="B29" s="6"/>
      <c r="C29" s="6"/>
      <c r="D29" s="6"/>
      <c r="E29" s="6"/>
      <c r="F29" s="6"/>
      <c r="G29" s="6"/>
      <c r="H29" s="6"/>
      <c r="I29" s="6"/>
      <c r="J29" s="6"/>
    </row>
    <row r="30" spans="1:13" ht="12.75" customHeight="1" x14ac:dyDescent="0.2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</row>
    <row r="31" spans="1:13" s="1" customFormat="1" ht="14.25" x14ac:dyDescent="0.2">
      <c r="A31" s="20" t="s">
        <v>36</v>
      </c>
    </row>
    <row r="32" spans="1:13" s="1" customFormat="1" ht="13.5" customHeight="1" x14ac:dyDescent="0.2">
      <c r="A32" s="76" t="s">
        <v>37</v>
      </c>
      <c r="B32" s="76"/>
      <c r="C32" s="76"/>
      <c r="D32" s="76"/>
      <c r="E32" s="76"/>
      <c r="F32" s="76"/>
      <c r="G32" s="76"/>
      <c r="H32" s="76"/>
      <c r="I32" s="76"/>
      <c r="J32" s="76"/>
    </row>
    <row r="33" spans="1:10" s="1" customFormat="1" ht="25.5" customHeight="1" x14ac:dyDescent="0.2">
      <c r="A33" s="76" t="s">
        <v>49</v>
      </c>
      <c r="B33" s="76"/>
      <c r="C33" s="76"/>
      <c r="D33" s="76"/>
      <c r="E33" s="76"/>
      <c r="F33" s="76"/>
      <c r="G33" s="76"/>
      <c r="H33" s="76"/>
      <c r="I33" s="76"/>
      <c r="J33" s="76"/>
    </row>
    <row r="34" spans="1:10" s="1" customFormat="1" x14ac:dyDescent="0.2">
      <c r="A34" s="1" t="s">
        <v>2</v>
      </c>
      <c r="J34" s="7"/>
    </row>
    <row r="35" spans="1:10" s="1" customFormat="1" ht="7.5" customHeight="1" x14ac:dyDescent="0.2">
      <c r="J35" s="7"/>
    </row>
    <row r="36" spans="1:10" s="1" customFormat="1" x14ac:dyDescent="0.2">
      <c r="A36" s="1" t="s">
        <v>43</v>
      </c>
      <c r="H36" s="7" t="s">
        <v>3</v>
      </c>
      <c r="J36" s="7"/>
    </row>
    <row r="37" spans="1:10" s="1" customFormat="1" x14ac:dyDescent="0.2">
      <c r="A37" s="8"/>
      <c r="H37" s="7" t="s">
        <v>1</v>
      </c>
      <c r="J37" s="7"/>
    </row>
    <row r="38" spans="1:10" x14ac:dyDescent="0.2">
      <c r="A38" s="19">
        <v>45327</v>
      </c>
    </row>
  </sheetData>
  <mergeCells count="10">
    <mergeCell ref="A1:J1"/>
    <mergeCell ref="A30:K30"/>
    <mergeCell ref="A32:J32"/>
    <mergeCell ref="A33:J33"/>
    <mergeCell ref="A2:A4"/>
    <mergeCell ref="B2:J2"/>
    <mergeCell ref="B3:C3"/>
    <mergeCell ref="D3:E3"/>
    <mergeCell ref="F3:G3"/>
    <mergeCell ref="H3:I3"/>
  </mergeCells>
  <pageMargins left="0" right="0" top="0.35433070866141736" bottom="0.15748031496062992" header="0.31496062992125984" footer="0.31496062992125984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38"/>
  <sheetViews>
    <sheetView topLeftCell="A12" zoomScale="110" zoomScaleNormal="110" workbookViewId="0">
      <selection activeCell="A39" sqref="A39"/>
    </sheetView>
  </sheetViews>
  <sheetFormatPr defaultRowHeight="12.75" x14ac:dyDescent="0.2"/>
  <cols>
    <col min="1" max="1" width="56.28515625" customWidth="1"/>
    <col min="2" max="2" width="11.85546875" customWidth="1"/>
    <col min="3" max="3" width="11.7109375" customWidth="1"/>
    <col min="4" max="4" width="9.42578125" customWidth="1"/>
    <col min="5" max="5" width="9.28515625" customWidth="1"/>
    <col min="6" max="6" width="8.5703125" customWidth="1"/>
    <col min="7" max="7" width="9.140625" customWidth="1"/>
    <col min="8" max="8" width="9.28515625" customWidth="1"/>
    <col min="9" max="9" width="10.42578125" customWidth="1"/>
    <col min="10" max="10" width="11.7109375" customWidth="1"/>
  </cols>
  <sheetData>
    <row r="1" spans="1:10" ht="13.5" thickBot="1" x14ac:dyDescent="0.25">
      <c r="A1" s="75" t="s">
        <v>44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">
      <c r="A2" s="64" t="s">
        <v>5</v>
      </c>
      <c r="B2" s="77" t="s">
        <v>32</v>
      </c>
      <c r="C2" s="78"/>
      <c r="D2" s="78"/>
      <c r="E2" s="78"/>
      <c r="F2" s="78"/>
      <c r="G2" s="78"/>
      <c r="H2" s="78"/>
      <c r="I2" s="78"/>
      <c r="J2" s="79"/>
    </row>
    <row r="3" spans="1:10" ht="27" customHeight="1" x14ac:dyDescent="0.2">
      <c r="A3" s="65"/>
      <c r="B3" s="80" t="s">
        <v>28</v>
      </c>
      <c r="C3" s="81"/>
      <c r="D3" s="82" t="s">
        <v>34</v>
      </c>
      <c r="E3" s="83"/>
      <c r="F3" s="82" t="s">
        <v>33</v>
      </c>
      <c r="G3" s="83"/>
      <c r="H3" s="84" t="s">
        <v>30</v>
      </c>
      <c r="I3" s="81"/>
      <c r="J3" s="2" t="s">
        <v>35</v>
      </c>
    </row>
    <row r="4" spans="1:10" ht="34.5" customHeight="1" x14ac:dyDescent="0.2">
      <c r="A4" s="66"/>
      <c r="B4" s="9" t="s">
        <v>29</v>
      </c>
      <c r="C4" s="9" t="s">
        <v>4</v>
      </c>
      <c r="D4" s="9" t="s">
        <v>29</v>
      </c>
      <c r="E4" s="9" t="s">
        <v>4</v>
      </c>
      <c r="F4" s="9" t="s">
        <v>29</v>
      </c>
      <c r="G4" s="9" t="s">
        <v>4</v>
      </c>
      <c r="H4" s="9" t="s">
        <v>29</v>
      </c>
      <c r="I4" s="9" t="s">
        <v>4</v>
      </c>
      <c r="J4" s="25" t="s">
        <v>29</v>
      </c>
    </row>
    <row r="5" spans="1:10" ht="15" customHeight="1" x14ac:dyDescent="0.2">
      <c r="A5" s="3" t="s">
        <v>6</v>
      </c>
      <c r="B5" s="29">
        <v>4830</v>
      </c>
      <c r="C5" s="11">
        <f>B5/J5</f>
        <v>0.43454790823211875</v>
      </c>
      <c r="D5" s="29">
        <v>629</v>
      </c>
      <c r="E5" s="11">
        <f>D5/J5</f>
        <v>5.6590193432298694E-2</v>
      </c>
      <c r="F5" s="29">
        <v>5645</v>
      </c>
      <c r="G5" s="11">
        <f>F5/J5</f>
        <v>0.50787224471435</v>
      </c>
      <c r="H5" s="29">
        <v>11</v>
      </c>
      <c r="I5" s="11">
        <f>H5/J5</f>
        <v>9.896536212325687E-4</v>
      </c>
      <c r="J5" s="13">
        <f>B5+D5+F5+H5</f>
        <v>11115</v>
      </c>
    </row>
    <row r="6" spans="1:10" ht="13.5" customHeight="1" x14ac:dyDescent="0.2">
      <c r="A6" s="4" t="s">
        <v>7</v>
      </c>
      <c r="B6" s="29">
        <v>525</v>
      </c>
      <c r="C6" s="11">
        <f t="shared" ref="C6:C28" si="0">B6/J6</f>
        <v>0.73119777158774368</v>
      </c>
      <c r="D6" s="29">
        <v>76</v>
      </c>
      <c r="E6" s="11">
        <f t="shared" ref="E6:E28" si="1">D6/J6</f>
        <v>0.10584958217270195</v>
      </c>
      <c r="F6" s="29">
        <v>101</v>
      </c>
      <c r="G6" s="11">
        <f t="shared" ref="G6:G28" si="2">F6/J6</f>
        <v>0.14066852367688024</v>
      </c>
      <c r="H6" s="29">
        <v>16</v>
      </c>
      <c r="I6" s="11">
        <f t="shared" ref="I6:I28" si="3">H6/J6</f>
        <v>2.2284122562674095E-2</v>
      </c>
      <c r="J6" s="13">
        <f t="shared" ref="J6:J27" si="4">B6+D6+F6+H6</f>
        <v>718</v>
      </c>
    </row>
    <row r="7" spans="1:10" ht="15" customHeight="1" x14ac:dyDescent="0.2">
      <c r="A7" s="4" t="s">
        <v>8</v>
      </c>
      <c r="B7" s="29">
        <v>23790</v>
      </c>
      <c r="C7" s="11">
        <f t="shared" si="0"/>
        <v>0.64937900914426094</v>
      </c>
      <c r="D7" s="29">
        <v>7063</v>
      </c>
      <c r="E7" s="11">
        <f t="shared" si="1"/>
        <v>0.19279377644329193</v>
      </c>
      <c r="F7" s="29">
        <v>5563</v>
      </c>
      <c r="G7" s="11">
        <f t="shared" si="2"/>
        <v>0.15184932441654156</v>
      </c>
      <c r="H7" s="29">
        <v>219</v>
      </c>
      <c r="I7" s="11">
        <f t="shared" si="3"/>
        <v>5.9778899959055552E-3</v>
      </c>
      <c r="J7" s="13">
        <f t="shared" si="4"/>
        <v>36635</v>
      </c>
    </row>
    <row r="8" spans="1:10" ht="28.5" customHeight="1" x14ac:dyDescent="0.2">
      <c r="A8" s="4" t="s">
        <v>9</v>
      </c>
      <c r="B8" s="29">
        <v>2428</v>
      </c>
      <c r="C8" s="11">
        <f t="shared" si="0"/>
        <v>0.96848823294774633</v>
      </c>
      <c r="D8" s="29">
        <v>62</v>
      </c>
      <c r="E8" s="11">
        <f t="shared" si="1"/>
        <v>2.4730753889110491E-2</v>
      </c>
      <c r="F8" s="29">
        <v>17</v>
      </c>
      <c r="G8" s="11">
        <f t="shared" si="2"/>
        <v>6.7810131631431993E-3</v>
      </c>
      <c r="H8" s="29">
        <v>0</v>
      </c>
      <c r="I8" s="11">
        <f t="shared" si="3"/>
        <v>0</v>
      </c>
      <c r="J8" s="13">
        <f t="shared" si="4"/>
        <v>2507</v>
      </c>
    </row>
    <row r="9" spans="1:10" ht="27" customHeight="1" x14ac:dyDescent="0.2">
      <c r="A9" s="4" t="s">
        <v>10</v>
      </c>
      <c r="B9" s="29">
        <v>1390</v>
      </c>
      <c r="C9" s="11">
        <f t="shared" si="0"/>
        <v>0.69326683291770574</v>
      </c>
      <c r="D9" s="29">
        <v>247</v>
      </c>
      <c r="E9" s="11">
        <f t="shared" si="1"/>
        <v>0.12319201995012469</v>
      </c>
      <c r="F9" s="29">
        <v>367</v>
      </c>
      <c r="G9" s="11">
        <f t="shared" si="2"/>
        <v>0.18304239401496258</v>
      </c>
      <c r="H9" s="29">
        <v>1</v>
      </c>
      <c r="I9" s="11">
        <f t="shared" si="3"/>
        <v>4.9875311720698251E-4</v>
      </c>
      <c r="J9" s="13">
        <f t="shared" si="4"/>
        <v>2005</v>
      </c>
    </row>
    <row r="10" spans="1:10" ht="15" customHeight="1" x14ac:dyDescent="0.2">
      <c r="A10" s="4" t="s">
        <v>11</v>
      </c>
      <c r="B10" s="29">
        <v>22865</v>
      </c>
      <c r="C10" s="11">
        <f t="shared" si="0"/>
        <v>0.53477874450369534</v>
      </c>
      <c r="D10" s="29">
        <v>9404</v>
      </c>
      <c r="E10" s="11">
        <f t="shared" si="1"/>
        <v>0.21994573860978575</v>
      </c>
      <c r="F10" s="29">
        <v>9483</v>
      </c>
      <c r="G10" s="11">
        <f t="shared" si="2"/>
        <v>0.22179343250070166</v>
      </c>
      <c r="H10" s="29">
        <v>1004</v>
      </c>
      <c r="I10" s="11">
        <f t="shared" si="3"/>
        <v>2.3482084385817194E-2</v>
      </c>
      <c r="J10" s="13">
        <f t="shared" si="4"/>
        <v>42756</v>
      </c>
    </row>
    <row r="11" spans="1:10" ht="25.5" customHeight="1" x14ac:dyDescent="0.2">
      <c r="A11" s="4" t="s">
        <v>12</v>
      </c>
      <c r="B11" s="29">
        <v>57211</v>
      </c>
      <c r="C11" s="11">
        <f t="shared" si="0"/>
        <v>0.70417005144868672</v>
      </c>
      <c r="D11" s="29">
        <v>14473</v>
      </c>
      <c r="E11" s="11">
        <f t="shared" si="1"/>
        <v>0.17813800064003152</v>
      </c>
      <c r="F11" s="29">
        <v>9342</v>
      </c>
      <c r="G11" s="11">
        <f t="shared" si="2"/>
        <v>0.11498412229525146</v>
      </c>
      <c r="H11" s="29">
        <v>220</v>
      </c>
      <c r="I11" s="11">
        <f t="shared" si="3"/>
        <v>2.7078256160303275E-3</v>
      </c>
      <c r="J11" s="13">
        <f t="shared" si="4"/>
        <v>81246</v>
      </c>
    </row>
    <row r="12" spans="1:10" ht="12.75" customHeight="1" x14ac:dyDescent="0.2">
      <c r="A12" s="4" t="s">
        <v>13</v>
      </c>
      <c r="B12" s="29">
        <v>13645</v>
      </c>
      <c r="C12" s="11">
        <f t="shared" si="0"/>
        <v>0.59535756359352499</v>
      </c>
      <c r="D12" s="29">
        <v>4520</v>
      </c>
      <c r="E12" s="11">
        <f t="shared" si="1"/>
        <v>0.19721628343295955</v>
      </c>
      <c r="F12" s="29">
        <v>4719</v>
      </c>
      <c r="G12" s="11">
        <f t="shared" si="2"/>
        <v>0.20589903573454338</v>
      </c>
      <c r="H12" s="29">
        <v>35</v>
      </c>
      <c r="I12" s="11">
        <f t="shared" si="3"/>
        <v>1.527117238972032E-3</v>
      </c>
      <c r="J12" s="13">
        <f t="shared" si="4"/>
        <v>22919</v>
      </c>
    </row>
    <row r="13" spans="1:10" ht="15" customHeight="1" x14ac:dyDescent="0.2">
      <c r="A13" s="4" t="s">
        <v>14</v>
      </c>
      <c r="B13" s="29">
        <v>12141</v>
      </c>
      <c r="C13" s="11">
        <f t="shared" si="0"/>
        <v>0.39441881619128061</v>
      </c>
      <c r="D13" s="29">
        <v>11146</v>
      </c>
      <c r="E13" s="11">
        <f t="shared" si="1"/>
        <v>0.36209473068676501</v>
      </c>
      <c r="F13" s="29">
        <v>7054</v>
      </c>
      <c r="G13" s="11">
        <f t="shared" si="2"/>
        <v>0.22915989864206354</v>
      </c>
      <c r="H13" s="29">
        <v>441</v>
      </c>
      <c r="I13" s="11">
        <f t="shared" si="3"/>
        <v>1.4326554479890846E-2</v>
      </c>
      <c r="J13" s="13">
        <f t="shared" si="4"/>
        <v>30782</v>
      </c>
    </row>
    <row r="14" spans="1:10" ht="13.5" customHeight="1" x14ac:dyDescent="0.2">
      <c r="A14" s="4" t="s">
        <v>15</v>
      </c>
      <c r="B14" s="29">
        <v>19473</v>
      </c>
      <c r="C14" s="11">
        <f t="shared" si="0"/>
        <v>0.45674813529108221</v>
      </c>
      <c r="D14" s="29">
        <v>10827</v>
      </c>
      <c r="E14" s="11">
        <f t="shared" si="1"/>
        <v>0.25395224468733874</v>
      </c>
      <c r="F14" s="29">
        <v>12137</v>
      </c>
      <c r="G14" s="11">
        <f t="shared" ref="G14:G26" si="5">F14/J14</f>
        <v>0.28467889477881503</v>
      </c>
      <c r="H14" s="29">
        <v>197</v>
      </c>
      <c r="I14" s="11">
        <f t="shared" si="3"/>
        <v>4.6207252427639912E-3</v>
      </c>
      <c r="J14" s="13">
        <f t="shared" ref="J14:J26" si="6">B14+D14+F14+H14</f>
        <v>42634</v>
      </c>
    </row>
    <row r="15" spans="1:10" ht="15" customHeight="1" x14ac:dyDescent="0.2">
      <c r="A15" s="4" t="s">
        <v>16</v>
      </c>
      <c r="B15" s="29">
        <v>13630</v>
      </c>
      <c r="C15" s="11">
        <f t="shared" si="0"/>
        <v>0.48557178482365515</v>
      </c>
      <c r="D15" s="29">
        <v>4029</v>
      </c>
      <c r="E15" s="11">
        <f t="shared" si="1"/>
        <v>0.14353402208763805</v>
      </c>
      <c r="F15" s="29">
        <v>10337</v>
      </c>
      <c r="G15" s="11">
        <f t="shared" si="5"/>
        <v>0.36825792661204132</v>
      </c>
      <c r="H15" s="29">
        <v>74</v>
      </c>
      <c r="I15" s="11">
        <f t="shared" si="3"/>
        <v>2.6362664766654792E-3</v>
      </c>
      <c r="J15" s="13">
        <f t="shared" si="6"/>
        <v>28070</v>
      </c>
    </row>
    <row r="16" spans="1:10" ht="15" customHeight="1" x14ac:dyDescent="0.2">
      <c r="A16" s="4" t="s">
        <v>17</v>
      </c>
      <c r="B16" s="29">
        <v>16751</v>
      </c>
      <c r="C16" s="11">
        <f t="shared" si="0"/>
        <v>0.71414563437926326</v>
      </c>
      <c r="D16" s="29">
        <v>2488</v>
      </c>
      <c r="E16" s="11">
        <f t="shared" si="1"/>
        <v>0.10607094133697136</v>
      </c>
      <c r="F16" s="29">
        <v>4200</v>
      </c>
      <c r="G16" s="11">
        <f t="shared" si="5"/>
        <v>0.1790586630286494</v>
      </c>
      <c r="H16" s="29">
        <v>17</v>
      </c>
      <c r="I16" s="11">
        <f t="shared" si="3"/>
        <v>7.2476125511596176E-4</v>
      </c>
      <c r="J16" s="13">
        <f t="shared" si="6"/>
        <v>23456</v>
      </c>
    </row>
    <row r="17" spans="1:11" ht="15" customHeight="1" x14ac:dyDescent="0.2">
      <c r="A17" s="4" t="s">
        <v>18</v>
      </c>
      <c r="B17" s="29">
        <v>3365</v>
      </c>
      <c r="C17" s="11">
        <f t="shared" si="0"/>
        <v>0.65416018662519437</v>
      </c>
      <c r="D17" s="29">
        <v>1104</v>
      </c>
      <c r="E17" s="11">
        <f t="shared" si="1"/>
        <v>0.21461897356143078</v>
      </c>
      <c r="F17" s="29">
        <v>674</v>
      </c>
      <c r="G17" s="11">
        <f t="shared" si="5"/>
        <v>0.13102643856920684</v>
      </c>
      <c r="H17" s="29">
        <v>1</v>
      </c>
      <c r="I17" s="11">
        <f t="shared" si="3"/>
        <v>1.9440124416796267E-4</v>
      </c>
      <c r="J17" s="13">
        <f t="shared" si="6"/>
        <v>5144</v>
      </c>
    </row>
    <row r="18" spans="1:11" ht="13.5" customHeight="1" x14ac:dyDescent="0.2">
      <c r="A18" s="4" t="s">
        <v>19</v>
      </c>
      <c r="B18" s="29">
        <v>32838</v>
      </c>
      <c r="C18" s="11">
        <f t="shared" si="0"/>
        <v>0.7105638983857705</v>
      </c>
      <c r="D18" s="29">
        <v>7573</v>
      </c>
      <c r="E18" s="11">
        <f t="shared" si="1"/>
        <v>0.16386809192019736</v>
      </c>
      <c r="F18" s="29">
        <v>5673</v>
      </c>
      <c r="G18" s="11">
        <f t="shared" si="5"/>
        <v>0.12275500930453975</v>
      </c>
      <c r="H18" s="29">
        <v>130</v>
      </c>
      <c r="I18" s="11">
        <f t="shared" si="3"/>
        <v>2.8130003894923615E-3</v>
      </c>
      <c r="J18" s="13">
        <f t="shared" si="6"/>
        <v>46214</v>
      </c>
    </row>
    <row r="19" spans="1:11" ht="13.5" customHeight="1" x14ac:dyDescent="0.2">
      <c r="A19" s="4" t="s">
        <v>20</v>
      </c>
      <c r="B19" s="29">
        <v>10888</v>
      </c>
      <c r="C19" s="11">
        <f t="shared" si="0"/>
        <v>0.51043082837185316</v>
      </c>
      <c r="D19" s="29">
        <v>5203</v>
      </c>
      <c r="E19" s="11">
        <f t="shared" si="1"/>
        <v>0.2439173034550654</v>
      </c>
      <c r="F19" s="29">
        <v>5183</v>
      </c>
      <c r="G19" s="11">
        <f t="shared" si="5"/>
        <v>0.24297970090478646</v>
      </c>
      <c r="H19" s="29">
        <v>57</v>
      </c>
      <c r="I19" s="11">
        <f t="shared" si="3"/>
        <v>2.6721672682949696E-3</v>
      </c>
      <c r="J19" s="13">
        <f t="shared" si="6"/>
        <v>21331</v>
      </c>
    </row>
    <row r="20" spans="1:11" ht="24.75" customHeight="1" x14ac:dyDescent="0.2">
      <c r="A20" s="4" t="s">
        <v>21</v>
      </c>
      <c r="B20" s="29">
        <v>74146</v>
      </c>
      <c r="C20" s="11">
        <f t="shared" si="0"/>
        <v>0.96590805466175111</v>
      </c>
      <c r="D20" s="29">
        <v>2121</v>
      </c>
      <c r="E20" s="11">
        <f t="shared" si="1"/>
        <v>2.7630499068561677E-2</v>
      </c>
      <c r="F20" s="29">
        <v>420</v>
      </c>
      <c r="G20" s="11">
        <f t="shared" si="5"/>
        <v>5.4713859541706293E-3</v>
      </c>
      <c r="H20" s="29">
        <v>76</v>
      </c>
      <c r="I20" s="11">
        <f t="shared" si="3"/>
        <v>9.9006031551658992E-4</v>
      </c>
      <c r="J20" s="13">
        <f t="shared" si="6"/>
        <v>76763</v>
      </c>
    </row>
    <row r="21" spans="1:11" ht="13.5" customHeight="1" x14ac:dyDescent="0.2">
      <c r="A21" s="4" t="s">
        <v>22</v>
      </c>
      <c r="B21" s="29">
        <v>14339</v>
      </c>
      <c r="C21" s="11">
        <f t="shared" si="0"/>
        <v>0.83148738764859376</v>
      </c>
      <c r="D21" s="29">
        <v>2103</v>
      </c>
      <c r="E21" s="11">
        <f t="shared" si="1"/>
        <v>0.12194839083792404</v>
      </c>
      <c r="F21" s="29">
        <v>756</v>
      </c>
      <c r="G21" s="11">
        <f t="shared" si="5"/>
        <v>4.3838793853290807E-2</v>
      </c>
      <c r="H21" s="29">
        <v>47</v>
      </c>
      <c r="I21" s="11">
        <f t="shared" si="3"/>
        <v>2.7254276601913598E-3</v>
      </c>
      <c r="J21" s="13">
        <f t="shared" si="6"/>
        <v>17245</v>
      </c>
    </row>
    <row r="22" spans="1:11" ht="24" customHeight="1" x14ac:dyDescent="0.2">
      <c r="A22" s="4" t="s">
        <v>23</v>
      </c>
      <c r="B22" s="29">
        <v>13945</v>
      </c>
      <c r="C22" s="11">
        <f t="shared" si="0"/>
        <v>0.78874434389140269</v>
      </c>
      <c r="D22" s="29">
        <v>2803</v>
      </c>
      <c r="E22" s="11">
        <f t="shared" si="1"/>
        <v>0.15854072398190044</v>
      </c>
      <c r="F22" s="29">
        <v>916</v>
      </c>
      <c r="G22" s="11">
        <f t="shared" si="5"/>
        <v>5.1809954751131225E-2</v>
      </c>
      <c r="H22" s="29">
        <v>16</v>
      </c>
      <c r="I22" s="11">
        <f t="shared" si="3"/>
        <v>9.049773755656109E-4</v>
      </c>
      <c r="J22" s="13">
        <f t="shared" si="6"/>
        <v>17680</v>
      </c>
    </row>
    <row r="23" spans="1:11" ht="13.5" customHeight="1" x14ac:dyDescent="0.2">
      <c r="A23" s="4" t="s">
        <v>24</v>
      </c>
      <c r="B23" s="29">
        <v>6436</v>
      </c>
      <c r="C23" s="11">
        <f t="shared" si="0"/>
        <v>0.65042950985346137</v>
      </c>
      <c r="D23" s="29">
        <v>2281</v>
      </c>
      <c r="E23" s="11">
        <f t="shared" si="1"/>
        <v>0.23052046488125316</v>
      </c>
      <c r="F23" s="29">
        <v>1161</v>
      </c>
      <c r="G23" s="11">
        <f t="shared" si="5"/>
        <v>0.11733198585144013</v>
      </c>
      <c r="H23" s="29">
        <v>17</v>
      </c>
      <c r="I23" s="11">
        <f t="shared" si="3"/>
        <v>1.7180394138453764E-3</v>
      </c>
      <c r="J23" s="13">
        <f t="shared" si="6"/>
        <v>9895</v>
      </c>
    </row>
    <row r="24" spans="1:11" ht="15" customHeight="1" x14ac:dyDescent="0.2">
      <c r="A24" s="4" t="s">
        <v>25</v>
      </c>
      <c r="B24" s="29">
        <v>11245</v>
      </c>
      <c r="C24" s="11">
        <f t="shared" si="0"/>
        <v>0.72920044095713632</v>
      </c>
      <c r="D24" s="29">
        <v>2321</v>
      </c>
      <c r="E24" s="11">
        <f t="shared" si="1"/>
        <v>0.15050904610595942</v>
      </c>
      <c r="F24" s="29">
        <v>1813</v>
      </c>
      <c r="G24" s="11">
        <f t="shared" si="5"/>
        <v>0.11756695415342715</v>
      </c>
      <c r="H24" s="29">
        <v>42</v>
      </c>
      <c r="I24" s="11">
        <f t="shared" si="3"/>
        <v>2.7235587834770767E-3</v>
      </c>
      <c r="J24" s="13">
        <f t="shared" si="6"/>
        <v>15421</v>
      </c>
    </row>
    <row r="25" spans="1:11" ht="13.5" customHeight="1" x14ac:dyDescent="0.2">
      <c r="A25" s="4" t="s">
        <v>26</v>
      </c>
      <c r="B25" s="29">
        <v>290</v>
      </c>
      <c r="C25" s="11">
        <f t="shared" si="0"/>
        <v>1.1010288925168001E-2</v>
      </c>
      <c r="D25" s="29">
        <v>296</v>
      </c>
      <c r="E25" s="11">
        <f t="shared" si="1"/>
        <v>1.1238088006378374E-2</v>
      </c>
      <c r="F25" s="29">
        <v>25750</v>
      </c>
      <c r="G25" s="11">
        <f t="shared" si="5"/>
        <v>0.97763772352784839</v>
      </c>
      <c r="H25" s="29">
        <v>3</v>
      </c>
      <c r="I25" s="11">
        <f t="shared" si="3"/>
        <v>1.1389954060518623E-4</v>
      </c>
      <c r="J25" s="13">
        <f t="shared" si="6"/>
        <v>26339</v>
      </c>
    </row>
    <row r="26" spans="1:11" ht="15" customHeight="1" x14ac:dyDescent="0.2">
      <c r="A26" s="4" t="s">
        <v>27</v>
      </c>
      <c r="B26" s="29">
        <v>354</v>
      </c>
      <c r="C26" s="11">
        <f t="shared" si="0"/>
        <v>0.61996497373029769</v>
      </c>
      <c r="D26" s="29">
        <v>96</v>
      </c>
      <c r="E26" s="11">
        <f t="shared" si="1"/>
        <v>0.1681260945709282</v>
      </c>
      <c r="F26" s="29">
        <v>84</v>
      </c>
      <c r="G26" s="11">
        <f t="shared" si="5"/>
        <v>0.14711033274956217</v>
      </c>
      <c r="H26" s="29">
        <v>37</v>
      </c>
      <c r="I26" s="11">
        <f t="shared" si="3"/>
        <v>6.4798598949211902E-2</v>
      </c>
      <c r="J26" s="13">
        <f t="shared" si="6"/>
        <v>571</v>
      </c>
    </row>
    <row r="27" spans="1:11" ht="15" customHeight="1" thickBot="1" x14ac:dyDescent="0.25">
      <c r="A27" s="4" t="s">
        <v>31</v>
      </c>
      <c r="B27" s="30">
        <v>117</v>
      </c>
      <c r="C27" s="11">
        <f t="shared" si="0"/>
        <v>7.3400250941028852E-2</v>
      </c>
      <c r="D27" s="30">
        <v>720</v>
      </c>
      <c r="E27" s="11">
        <f t="shared" si="1"/>
        <v>0.451693851944793</v>
      </c>
      <c r="F27" s="30">
        <v>755</v>
      </c>
      <c r="G27" s="11">
        <f t="shared" si="2"/>
        <v>0.47365119196988709</v>
      </c>
      <c r="H27" s="30">
        <v>2</v>
      </c>
      <c r="I27" s="11">
        <v>0</v>
      </c>
      <c r="J27" s="13">
        <f t="shared" si="4"/>
        <v>1594</v>
      </c>
    </row>
    <row r="28" spans="1:11" ht="12.75" customHeight="1" thickBot="1" x14ac:dyDescent="0.25">
      <c r="A28" s="10" t="s">
        <v>0</v>
      </c>
      <c r="B28" s="15">
        <f>SUM(B5:B27)</f>
        <v>356642</v>
      </c>
      <c r="C28" s="16">
        <f t="shared" si="0"/>
        <v>0.63342213697073035</v>
      </c>
      <c r="D28" s="15">
        <f>SUM(D5:D27)</f>
        <v>91585</v>
      </c>
      <c r="E28" s="16">
        <f t="shared" si="1"/>
        <v>0.16266162262006251</v>
      </c>
      <c r="F28" s="15">
        <f>SUM(F5:F27)</f>
        <v>112150</v>
      </c>
      <c r="G28" s="16">
        <f t="shared" si="2"/>
        <v>0.19918655868144358</v>
      </c>
      <c r="H28" s="15">
        <f>SUM(H5:H27)</f>
        <v>2663</v>
      </c>
      <c r="I28" s="16">
        <f t="shared" si="3"/>
        <v>4.7296817277635694E-3</v>
      </c>
      <c r="J28" s="22">
        <f>SUM(J5:J27)</f>
        <v>563040</v>
      </c>
    </row>
    <row r="29" spans="1:11" x14ac:dyDescent="0.2">
      <c r="A29" s="5"/>
      <c r="B29" s="6"/>
      <c r="C29" s="6"/>
      <c r="D29" s="6"/>
      <c r="E29" s="6"/>
      <c r="F29" s="6"/>
      <c r="G29" s="6"/>
      <c r="H29" s="6"/>
      <c r="I29" s="6"/>
      <c r="J29" s="6"/>
    </row>
    <row r="30" spans="1:11" x14ac:dyDescent="0.2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</row>
    <row r="31" spans="1:11" ht="14.25" x14ac:dyDescent="0.2">
      <c r="A31" s="20" t="s">
        <v>36</v>
      </c>
      <c r="B31" s="1"/>
      <c r="C31" s="1"/>
      <c r="D31" s="1"/>
      <c r="E31" s="1"/>
      <c r="F31" s="1"/>
      <c r="G31" s="1"/>
      <c r="H31" s="1"/>
      <c r="I31" s="1"/>
      <c r="J31" s="1"/>
    </row>
    <row r="32" spans="1:11" ht="14.25" x14ac:dyDescent="0.2">
      <c r="A32" s="76" t="s">
        <v>37</v>
      </c>
      <c r="B32" s="76"/>
      <c r="C32" s="76"/>
      <c r="D32" s="76"/>
      <c r="E32" s="76"/>
      <c r="F32" s="76"/>
      <c r="G32" s="76"/>
      <c r="H32" s="76"/>
      <c r="I32" s="76"/>
      <c r="J32" s="76"/>
    </row>
    <row r="33" spans="1:10" s="1" customFormat="1" ht="25.5" customHeight="1" x14ac:dyDescent="0.2">
      <c r="A33" s="61" t="s">
        <v>50</v>
      </c>
      <c r="B33" s="61"/>
      <c r="C33" s="61"/>
      <c r="D33" s="61"/>
      <c r="E33" s="61"/>
      <c r="F33" s="61"/>
      <c r="G33" s="61"/>
      <c r="H33" s="61"/>
      <c r="I33" s="61"/>
      <c r="J33" s="61"/>
    </row>
    <row r="34" spans="1:10" x14ac:dyDescent="0.2">
      <c r="A34" s="17" t="s">
        <v>2</v>
      </c>
      <c r="B34" s="17"/>
      <c r="C34" s="17"/>
      <c r="D34" s="17"/>
      <c r="E34" s="17"/>
      <c r="F34" s="17"/>
      <c r="G34" s="17"/>
      <c r="H34" s="17"/>
      <c r="I34" s="17"/>
      <c r="J34" s="18"/>
    </row>
    <row r="35" spans="1:10" x14ac:dyDescent="0.2">
      <c r="A35" s="17"/>
      <c r="B35" s="17"/>
      <c r="C35" s="17"/>
      <c r="D35" s="17"/>
      <c r="E35" s="17"/>
      <c r="F35" s="17"/>
      <c r="G35" s="17"/>
      <c r="H35" s="17"/>
      <c r="I35" s="17"/>
      <c r="J35" s="18"/>
    </row>
    <row r="36" spans="1:10" x14ac:dyDescent="0.2">
      <c r="A36" s="17" t="s">
        <v>45</v>
      </c>
      <c r="B36" s="17"/>
      <c r="C36" s="17"/>
      <c r="D36" s="17"/>
      <c r="E36" s="17"/>
      <c r="F36" s="17"/>
      <c r="G36" s="17"/>
      <c r="H36" s="18" t="s">
        <v>3</v>
      </c>
      <c r="I36" s="17"/>
      <c r="J36" s="18"/>
    </row>
    <row r="37" spans="1:10" x14ac:dyDescent="0.2">
      <c r="A37" s="19"/>
      <c r="B37" s="17"/>
      <c r="C37" s="17"/>
      <c r="D37" s="17"/>
      <c r="E37" s="17"/>
      <c r="F37" s="17"/>
      <c r="G37" s="17"/>
      <c r="H37" s="18" t="s">
        <v>1</v>
      </c>
      <c r="I37" s="17"/>
      <c r="J37" s="18"/>
    </row>
    <row r="38" spans="1:10" x14ac:dyDescent="0.2">
      <c r="A38" s="19">
        <v>45327</v>
      </c>
    </row>
  </sheetData>
  <mergeCells count="10">
    <mergeCell ref="A1:J1"/>
    <mergeCell ref="A30:K30"/>
    <mergeCell ref="A32:J32"/>
    <mergeCell ref="A33:J33"/>
    <mergeCell ref="A2:A4"/>
    <mergeCell ref="B2:J2"/>
    <mergeCell ref="B3:C3"/>
    <mergeCell ref="D3:E3"/>
    <mergeCell ref="F3:G3"/>
    <mergeCell ref="H3:I3"/>
  </mergeCells>
  <pageMargins left="0" right="0" top="0" bottom="0" header="0.31496062992125984" footer="0.31496062992125984"/>
  <pageSetup paperSize="9"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7"/>
  <sheetViews>
    <sheetView tabSelected="1" view="pageBreakPreview" topLeftCell="A10" zoomScale="60" zoomScaleNormal="110" workbookViewId="0">
      <selection activeCell="A38" sqref="A38"/>
    </sheetView>
  </sheetViews>
  <sheetFormatPr defaultRowHeight="12.75" x14ac:dyDescent="0.2"/>
  <cols>
    <col min="1" max="1" width="57" customWidth="1"/>
    <col min="2" max="2" width="11.28515625" customWidth="1"/>
    <col min="3" max="3" width="12" customWidth="1"/>
    <col min="4" max="10" width="9.85546875" customWidth="1"/>
  </cols>
  <sheetData>
    <row r="1" spans="1:10" ht="13.5" thickBot="1" x14ac:dyDescent="0.25">
      <c r="A1" s="75" t="s">
        <v>46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12.75" customHeight="1" x14ac:dyDescent="0.2">
      <c r="A2" s="64" t="s">
        <v>5</v>
      </c>
      <c r="B2" s="85" t="s">
        <v>32</v>
      </c>
      <c r="C2" s="86"/>
      <c r="D2" s="86"/>
      <c r="E2" s="86"/>
      <c r="F2" s="86"/>
      <c r="G2" s="86"/>
      <c r="H2" s="86"/>
      <c r="I2" s="86"/>
      <c r="J2" s="87"/>
    </row>
    <row r="3" spans="1:10" ht="23.25" customHeight="1" x14ac:dyDescent="0.2">
      <c r="A3" s="65"/>
      <c r="B3" s="80" t="s">
        <v>28</v>
      </c>
      <c r="C3" s="81"/>
      <c r="D3" s="82" t="s">
        <v>34</v>
      </c>
      <c r="E3" s="83"/>
      <c r="F3" s="82" t="s">
        <v>33</v>
      </c>
      <c r="G3" s="83"/>
      <c r="H3" s="84" t="s">
        <v>30</v>
      </c>
      <c r="I3" s="81"/>
      <c r="J3" s="2" t="s">
        <v>35</v>
      </c>
    </row>
    <row r="4" spans="1:10" ht="34.5" customHeight="1" x14ac:dyDescent="0.2">
      <c r="A4" s="66"/>
      <c r="B4" s="9" t="s">
        <v>29</v>
      </c>
      <c r="C4" s="9" t="s">
        <v>4</v>
      </c>
      <c r="D4" s="9" t="s">
        <v>29</v>
      </c>
      <c r="E4" s="9" t="s">
        <v>4</v>
      </c>
      <c r="F4" s="9" t="s">
        <v>29</v>
      </c>
      <c r="G4" s="9" t="s">
        <v>4</v>
      </c>
      <c r="H4" s="9" t="s">
        <v>29</v>
      </c>
      <c r="I4" s="9" t="s">
        <v>4</v>
      </c>
      <c r="J4" s="25" t="s">
        <v>29</v>
      </c>
    </row>
    <row r="5" spans="1:10" ht="15" customHeight="1" x14ac:dyDescent="0.2">
      <c r="A5" s="3" t="s">
        <v>6</v>
      </c>
      <c r="B5" s="12">
        <v>4843</v>
      </c>
      <c r="C5" s="11">
        <f>B5/J5</f>
        <v>0.43210206995003569</v>
      </c>
      <c r="D5" s="12">
        <v>604</v>
      </c>
      <c r="E5" s="11">
        <f>D5/J5</f>
        <v>5.3890078515346183E-2</v>
      </c>
      <c r="F5" s="12">
        <v>5749</v>
      </c>
      <c r="G5" s="11">
        <f>F5/J5</f>
        <v>0.51293718772305497</v>
      </c>
      <c r="H5" s="12">
        <v>12</v>
      </c>
      <c r="I5" s="11">
        <f>H5/J5</f>
        <v>1.0706638115631692E-3</v>
      </c>
      <c r="J5" s="13">
        <f>B5+D5+F5+H5</f>
        <v>11208</v>
      </c>
    </row>
    <row r="6" spans="1:10" ht="15" customHeight="1" x14ac:dyDescent="0.2">
      <c r="A6" s="4" t="s">
        <v>7</v>
      </c>
      <c r="B6" s="12">
        <v>530</v>
      </c>
      <c r="C6" s="11">
        <f t="shared" ref="C6:C28" si="0">B6/J6</f>
        <v>0.68035943517329911</v>
      </c>
      <c r="D6" s="12">
        <v>139</v>
      </c>
      <c r="E6" s="11">
        <f t="shared" ref="E6:E28" si="1">D6/J6</f>
        <v>0.17843388960205392</v>
      </c>
      <c r="F6" s="12">
        <v>92</v>
      </c>
      <c r="G6" s="11">
        <f t="shared" ref="G6:G28" si="2">F6/J6</f>
        <v>0.11810012836970475</v>
      </c>
      <c r="H6" s="12">
        <v>18</v>
      </c>
      <c r="I6" s="11">
        <f t="shared" ref="I6:I28" si="3">H6/J6</f>
        <v>2.3106546854942234E-2</v>
      </c>
      <c r="J6" s="13">
        <f t="shared" ref="J6:J27" si="4">B6+D6+F6+H6</f>
        <v>779</v>
      </c>
    </row>
    <row r="7" spans="1:10" ht="15" customHeight="1" x14ac:dyDescent="0.2">
      <c r="A7" s="4" t="s">
        <v>8</v>
      </c>
      <c r="B7" s="12">
        <v>23420</v>
      </c>
      <c r="C7" s="11">
        <f t="shared" si="0"/>
        <v>0.64196041883668653</v>
      </c>
      <c r="D7" s="12">
        <v>7057</v>
      </c>
      <c r="E7" s="11">
        <f t="shared" si="1"/>
        <v>0.19343785976646016</v>
      </c>
      <c r="F7" s="12">
        <v>5790</v>
      </c>
      <c r="G7" s="11">
        <f t="shared" si="2"/>
        <v>0.15870840414450962</v>
      </c>
      <c r="H7" s="12">
        <v>215</v>
      </c>
      <c r="I7" s="11">
        <f t="shared" si="3"/>
        <v>5.8933172523436212E-3</v>
      </c>
      <c r="J7" s="13">
        <f t="shared" si="4"/>
        <v>36482</v>
      </c>
    </row>
    <row r="8" spans="1:10" ht="25.5" x14ac:dyDescent="0.2">
      <c r="A8" s="4" t="s">
        <v>9</v>
      </c>
      <c r="B8" s="12">
        <v>2424</v>
      </c>
      <c r="C8" s="11">
        <f t="shared" si="0"/>
        <v>0.96381709741550692</v>
      </c>
      <c r="D8" s="12">
        <v>75</v>
      </c>
      <c r="E8" s="11">
        <f t="shared" si="1"/>
        <v>2.982107355864811E-2</v>
      </c>
      <c r="F8" s="12">
        <v>16</v>
      </c>
      <c r="G8" s="11">
        <f t="shared" si="2"/>
        <v>6.3618290258449306E-3</v>
      </c>
      <c r="H8" s="12">
        <v>0</v>
      </c>
      <c r="I8" s="11">
        <f t="shared" si="3"/>
        <v>0</v>
      </c>
      <c r="J8" s="13">
        <f t="shared" si="4"/>
        <v>2515</v>
      </c>
    </row>
    <row r="9" spans="1:10" ht="25.5" x14ac:dyDescent="0.2">
      <c r="A9" s="4" t="s">
        <v>10</v>
      </c>
      <c r="B9" s="12">
        <v>1400</v>
      </c>
      <c r="C9" s="11">
        <f t="shared" si="0"/>
        <v>0.70528967254408059</v>
      </c>
      <c r="D9" s="12">
        <v>233</v>
      </c>
      <c r="E9" s="11">
        <f t="shared" si="1"/>
        <v>0.11738035264483627</v>
      </c>
      <c r="F9" s="12">
        <v>350</v>
      </c>
      <c r="G9" s="11">
        <f t="shared" si="2"/>
        <v>0.17632241813602015</v>
      </c>
      <c r="H9" s="12">
        <v>2</v>
      </c>
      <c r="I9" s="11">
        <f t="shared" si="3"/>
        <v>1.0075566750629723E-3</v>
      </c>
      <c r="J9" s="13">
        <f t="shared" si="4"/>
        <v>1985</v>
      </c>
    </row>
    <row r="10" spans="1:10" ht="15" customHeight="1" x14ac:dyDescent="0.2">
      <c r="A10" s="4" t="s">
        <v>11</v>
      </c>
      <c r="B10" s="12">
        <v>22920</v>
      </c>
      <c r="C10" s="11">
        <f t="shared" si="0"/>
        <v>0.52308464751123995</v>
      </c>
      <c r="D10" s="12">
        <v>9395</v>
      </c>
      <c r="E10" s="11">
        <f t="shared" si="1"/>
        <v>0.21441449665654883</v>
      </c>
      <c r="F10" s="12">
        <v>10480</v>
      </c>
      <c r="G10" s="11">
        <f t="shared" si="2"/>
        <v>0.23917657530182349</v>
      </c>
      <c r="H10" s="12">
        <v>1022</v>
      </c>
      <c r="I10" s="11">
        <f t="shared" si="3"/>
        <v>2.332428053038775E-2</v>
      </c>
      <c r="J10" s="13">
        <f t="shared" si="4"/>
        <v>43817</v>
      </c>
    </row>
    <row r="11" spans="1:10" ht="25.5" x14ac:dyDescent="0.2">
      <c r="A11" s="4" t="s">
        <v>12</v>
      </c>
      <c r="B11" s="12">
        <v>56247</v>
      </c>
      <c r="C11" s="11">
        <f t="shared" si="0"/>
        <v>0.69853826951975262</v>
      </c>
      <c r="D11" s="12">
        <v>14441</v>
      </c>
      <c r="E11" s="11">
        <f t="shared" si="1"/>
        <v>0.17934451882117708</v>
      </c>
      <c r="F11" s="12">
        <v>9607</v>
      </c>
      <c r="G11" s="11">
        <f t="shared" si="2"/>
        <v>0.11931049043106767</v>
      </c>
      <c r="H11" s="12">
        <v>226</v>
      </c>
      <c r="I11" s="11">
        <f t="shared" si="3"/>
        <v>2.8067212280026327E-3</v>
      </c>
      <c r="J11" s="13">
        <f t="shared" si="4"/>
        <v>80521</v>
      </c>
    </row>
    <row r="12" spans="1:10" ht="15" customHeight="1" x14ac:dyDescent="0.2">
      <c r="A12" s="4" t="s">
        <v>13</v>
      </c>
      <c r="B12" s="12">
        <v>13696</v>
      </c>
      <c r="C12" s="11">
        <f t="shared" si="0"/>
        <v>0.59149211833297344</v>
      </c>
      <c r="D12" s="12">
        <v>4519</v>
      </c>
      <c r="E12" s="11">
        <f t="shared" si="1"/>
        <v>0.19516303174260419</v>
      </c>
      <c r="F12" s="12">
        <v>4900</v>
      </c>
      <c r="G12" s="11">
        <f t="shared" si="2"/>
        <v>0.21161736126106673</v>
      </c>
      <c r="H12" s="12">
        <v>40</v>
      </c>
      <c r="I12" s="11">
        <f t="shared" si="3"/>
        <v>1.7274886633556468E-3</v>
      </c>
      <c r="J12" s="13">
        <f t="shared" si="4"/>
        <v>23155</v>
      </c>
    </row>
    <row r="13" spans="1:10" ht="15" customHeight="1" x14ac:dyDescent="0.2">
      <c r="A13" s="4" t="s">
        <v>14</v>
      </c>
      <c r="B13" s="12">
        <v>11044</v>
      </c>
      <c r="C13" s="11">
        <f t="shared" si="0"/>
        <v>0.39229894856493319</v>
      </c>
      <c r="D13" s="12">
        <v>9658</v>
      </c>
      <c r="E13" s="11">
        <f t="shared" si="1"/>
        <v>0.34306621199204318</v>
      </c>
      <c r="F13" s="12">
        <v>7041</v>
      </c>
      <c r="G13" s="11">
        <f t="shared" si="2"/>
        <v>0.25010656436487638</v>
      </c>
      <c r="H13" s="12">
        <v>409</v>
      </c>
      <c r="I13" s="11">
        <f t="shared" si="3"/>
        <v>1.4528275078147201E-2</v>
      </c>
      <c r="J13" s="13">
        <f t="shared" si="4"/>
        <v>28152</v>
      </c>
    </row>
    <row r="14" spans="1:10" ht="15" customHeight="1" x14ac:dyDescent="0.2">
      <c r="A14" s="4" t="s">
        <v>15</v>
      </c>
      <c r="B14" s="12">
        <v>18321</v>
      </c>
      <c r="C14" s="11">
        <f t="shared" si="0"/>
        <v>0.45126727259292099</v>
      </c>
      <c r="D14" s="12">
        <v>10132</v>
      </c>
      <c r="E14" s="11">
        <f t="shared" si="1"/>
        <v>0.2495627971132294</v>
      </c>
      <c r="F14" s="12">
        <v>11973</v>
      </c>
      <c r="G14" s="11">
        <f t="shared" si="2"/>
        <v>0.29490874159462055</v>
      </c>
      <c r="H14" s="12">
        <v>173</v>
      </c>
      <c r="I14" s="11">
        <f t="shared" si="3"/>
        <v>4.2611886992290453E-3</v>
      </c>
      <c r="J14" s="13">
        <f t="shared" si="4"/>
        <v>40599</v>
      </c>
    </row>
    <row r="15" spans="1:10" ht="15" customHeight="1" x14ac:dyDescent="0.2">
      <c r="A15" s="4" t="s">
        <v>16</v>
      </c>
      <c r="B15" s="12">
        <v>13752</v>
      </c>
      <c r="C15" s="11">
        <f t="shared" si="0"/>
        <v>0.47764926539543606</v>
      </c>
      <c r="D15" s="12">
        <v>4095</v>
      </c>
      <c r="E15" s="11">
        <f t="shared" si="1"/>
        <v>0.14223194748358861</v>
      </c>
      <c r="F15" s="12">
        <v>10870</v>
      </c>
      <c r="G15" s="11">
        <f t="shared" si="2"/>
        <v>0.37754853947414124</v>
      </c>
      <c r="H15" s="12">
        <v>74</v>
      </c>
      <c r="I15" s="11">
        <f t="shared" si="3"/>
        <v>2.5702476468340801E-3</v>
      </c>
      <c r="J15" s="13">
        <f t="shared" si="4"/>
        <v>28791</v>
      </c>
    </row>
    <row r="16" spans="1:10" ht="15" customHeight="1" x14ac:dyDescent="0.2">
      <c r="A16" s="4" t="s">
        <v>17</v>
      </c>
      <c r="B16" s="12">
        <v>16669</v>
      </c>
      <c r="C16" s="11">
        <f t="shared" si="0"/>
        <v>0.71155980534448904</v>
      </c>
      <c r="D16" s="12">
        <v>2455</v>
      </c>
      <c r="E16" s="11">
        <f t="shared" si="1"/>
        <v>0.10479808759497994</v>
      </c>
      <c r="F16" s="12">
        <v>4285</v>
      </c>
      <c r="G16" s="11">
        <f t="shared" si="2"/>
        <v>0.18291641765559635</v>
      </c>
      <c r="H16" s="12">
        <v>17</v>
      </c>
      <c r="I16" s="11">
        <f t="shared" si="3"/>
        <v>7.2568940493468795E-4</v>
      </c>
      <c r="J16" s="13">
        <f t="shared" si="4"/>
        <v>23426</v>
      </c>
    </row>
    <row r="17" spans="1:13" ht="15" customHeight="1" x14ac:dyDescent="0.2">
      <c r="A17" s="4" t="s">
        <v>18</v>
      </c>
      <c r="B17" s="12">
        <v>3450</v>
      </c>
      <c r="C17" s="11">
        <f t="shared" si="0"/>
        <v>0.65279091769157993</v>
      </c>
      <c r="D17" s="12">
        <v>1120</v>
      </c>
      <c r="E17" s="11">
        <f t="shared" si="1"/>
        <v>0.2119205298013245</v>
      </c>
      <c r="F17" s="12">
        <v>713</v>
      </c>
      <c r="G17" s="11">
        <f t="shared" si="2"/>
        <v>0.13491012298959318</v>
      </c>
      <c r="H17" s="12">
        <v>2</v>
      </c>
      <c r="I17" s="11">
        <f t="shared" si="3"/>
        <v>3.7842951750236518E-4</v>
      </c>
      <c r="J17" s="13">
        <f t="shared" si="4"/>
        <v>5285</v>
      </c>
    </row>
    <row r="18" spans="1:13" ht="15" customHeight="1" x14ac:dyDescent="0.2">
      <c r="A18" s="4" t="s">
        <v>19</v>
      </c>
      <c r="B18" s="12">
        <v>32954</v>
      </c>
      <c r="C18" s="11">
        <f t="shared" si="0"/>
        <v>0.70639428951147887</v>
      </c>
      <c r="D18" s="12">
        <v>7719</v>
      </c>
      <c r="E18" s="11">
        <f t="shared" si="1"/>
        <v>0.16546269104627984</v>
      </c>
      <c r="F18" s="12">
        <v>5837</v>
      </c>
      <c r="G18" s="11">
        <f t="shared" si="2"/>
        <v>0.12512057619343636</v>
      </c>
      <c r="H18" s="12">
        <v>141</v>
      </c>
      <c r="I18" s="11">
        <f t="shared" si="3"/>
        <v>3.0224432488049559E-3</v>
      </c>
      <c r="J18" s="13">
        <f t="shared" si="4"/>
        <v>46651</v>
      </c>
    </row>
    <row r="19" spans="1:13" ht="15" customHeight="1" x14ac:dyDescent="0.2">
      <c r="A19" s="4" t="s">
        <v>20</v>
      </c>
      <c r="B19" s="12">
        <v>11016</v>
      </c>
      <c r="C19" s="11">
        <f t="shared" si="0"/>
        <v>0.51657678780773741</v>
      </c>
      <c r="D19" s="12">
        <v>5147</v>
      </c>
      <c r="E19" s="11">
        <f t="shared" si="1"/>
        <v>0.24135990621336459</v>
      </c>
      <c r="F19" s="12">
        <v>5104</v>
      </c>
      <c r="G19" s="11">
        <f t="shared" si="2"/>
        <v>0.23934349355216883</v>
      </c>
      <c r="H19" s="12">
        <v>58</v>
      </c>
      <c r="I19" s="11">
        <f t="shared" si="3"/>
        <v>2.7198124267291909E-3</v>
      </c>
      <c r="J19" s="13">
        <f t="shared" si="4"/>
        <v>21325</v>
      </c>
    </row>
    <row r="20" spans="1:13" ht="24" customHeight="1" x14ac:dyDescent="0.2">
      <c r="A20" s="4" t="s">
        <v>21</v>
      </c>
      <c r="B20" s="12">
        <v>75811</v>
      </c>
      <c r="C20" s="11">
        <f t="shared" si="0"/>
        <v>0.96449199765909266</v>
      </c>
      <c r="D20" s="12">
        <v>2249</v>
      </c>
      <c r="E20" s="11">
        <f t="shared" si="1"/>
        <v>2.8612503498638711E-2</v>
      </c>
      <c r="F20" s="12">
        <v>468</v>
      </c>
      <c r="G20" s="11">
        <f t="shared" si="2"/>
        <v>5.9540469708149919E-3</v>
      </c>
      <c r="H20" s="12">
        <v>74</v>
      </c>
      <c r="I20" s="11">
        <f t="shared" si="3"/>
        <v>9.4145187145365256E-4</v>
      </c>
      <c r="J20" s="13">
        <f t="shared" si="4"/>
        <v>78602</v>
      </c>
    </row>
    <row r="21" spans="1:13" ht="15" customHeight="1" x14ac:dyDescent="0.2">
      <c r="A21" s="4" t="s">
        <v>22</v>
      </c>
      <c r="B21" s="12">
        <v>17512</v>
      </c>
      <c r="C21" s="11">
        <f t="shared" si="0"/>
        <v>0.82830385015608743</v>
      </c>
      <c r="D21" s="12">
        <v>2595</v>
      </c>
      <c r="E21" s="11">
        <f t="shared" si="1"/>
        <v>0.12274146249172264</v>
      </c>
      <c r="F21" s="12">
        <v>973</v>
      </c>
      <c r="G21" s="11">
        <f t="shared" si="2"/>
        <v>4.6022136032541863E-2</v>
      </c>
      <c r="H21" s="12">
        <v>62</v>
      </c>
      <c r="I21" s="11">
        <f t="shared" si="3"/>
        <v>2.9325513196480938E-3</v>
      </c>
      <c r="J21" s="13">
        <f t="shared" si="4"/>
        <v>21142</v>
      </c>
    </row>
    <row r="22" spans="1:13" ht="24" customHeight="1" x14ac:dyDescent="0.2">
      <c r="A22" s="4" t="s">
        <v>23</v>
      </c>
      <c r="B22" s="12">
        <v>14222</v>
      </c>
      <c r="C22" s="11">
        <f t="shared" si="0"/>
        <v>0.78853404302506103</v>
      </c>
      <c r="D22" s="12">
        <v>2856</v>
      </c>
      <c r="E22" s="11">
        <f t="shared" si="1"/>
        <v>0.15834996673320026</v>
      </c>
      <c r="F22" s="12">
        <v>939</v>
      </c>
      <c r="G22" s="11">
        <f t="shared" si="2"/>
        <v>5.2062541583499669E-2</v>
      </c>
      <c r="H22" s="12">
        <v>19</v>
      </c>
      <c r="I22" s="11">
        <f t="shared" si="3"/>
        <v>1.0534486582390774E-3</v>
      </c>
      <c r="J22" s="13">
        <f t="shared" si="4"/>
        <v>18036</v>
      </c>
    </row>
    <row r="23" spans="1:13" ht="15" customHeight="1" x14ac:dyDescent="0.2">
      <c r="A23" s="4" t="s">
        <v>24</v>
      </c>
      <c r="B23" s="12">
        <v>6697</v>
      </c>
      <c r="C23" s="11">
        <f t="shared" si="0"/>
        <v>0.65164931400214066</v>
      </c>
      <c r="D23" s="12">
        <v>2349</v>
      </c>
      <c r="E23" s="11">
        <f t="shared" si="1"/>
        <v>0.22856864843826019</v>
      </c>
      <c r="F23" s="12">
        <v>1211</v>
      </c>
      <c r="G23" s="11">
        <f t="shared" si="2"/>
        <v>0.11783594434173397</v>
      </c>
      <c r="H23" s="12">
        <v>20</v>
      </c>
      <c r="I23" s="11">
        <f t="shared" si="3"/>
        <v>1.9460932178651357E-3</v>
      </c>
      <c r="J23" s="13">
        <f t="shared" si="4"/>
        <v>10277</v>
      </c>
    </row>
    <row r="24" spans="1:13" ht="15" customHeight="1" x14ac:dyDescent="0.2">
      <c r="A24" s="4" t="s">
        <v>25</v>
      </c>
      <c r="B24" s="12">
        <v>11381</v>
      </c>
      <c r="C24" s="11">
        <f t="shared" si="0"/>
        <v>0.73011290736463952</v>
      </c>
      <c r="D24" s="12">
        <v>2339</v>
      </c>
      <c r="E24" s="11">
        <f t="shared" si="1"/>
        <v>0.15005132152938158</v>
      </c>
      <c r="F24" s="12">
        <v>1830</v>
      </c>
      <c r="G24" s="11">
        <f t="shared" si="2"/>
        <v>0.11739799846035412</v>
      </c>
      <c r="H24" s="12">
        <v>38</v>
      </c>
      <c r="I24" s="11">
        <f t="shared" si="3"/>
        <v>2.4377726456248396E-3</v>
      </c>
      <c r="J24" s="13">
        <f t="shared" si="4"/>
        <v>15588</v>
      </c>
    </row>
    <row r="25" spans="1:13" ht="15" customHeight="1" x14ac:dyDescent="0.2">
      <c r="A25" s="4" t="s">
        <v>26</v>
      </c>
      <c r="B25" s="12">
        <v>293</v>
      </c>
      <c r="C25" s="11">
        <f t="shared" si="0"/>
        <v>1.0932835820895522E-2</v>
      </c>
      <c r="D25" s="12">
        <v>284</v>
      </c>
      <c r="E25" s="11">
        <f t="shared" si="1"/>
        <v>1.0597014925373134E-2</v>
      </c>
      <c r="F25" s="12">
        <v>26221</v>
      </c>
      <c r="G25" s="11">
        <f t="shared" si="2"/>
        <v>0.97839552238805971</v>
      </c>
      <c r="H25" s="12">
        <v>2</v>
      </c>
      <c r="I25" s="11">
        <f t="shared" si="3"/>
        <v>7.4626865671641792E-5</v>
      </c>
      <c r="J25" s="13">
        <f t="shared" si="4"/>
        <v>26800</v>
      </c>
    </row>
    <row r="26" spans="1:13" ht="15" customHeight="1" x14ac:dyDescent="0.2">
      <c r="A26" s="4" t="s">
        <v>27</v>
      </c>
      <c r="B26" s="12">
        <v>353</v>
      </c>
      <c r="C26" s="11">
        <f t="shared" si="0"/>
        <v>0.61821366024518387</v>
      </c>
      <c r="D26" s="12">
        <v>94</v>
      </c>
      <c r="E26" s="11">
        <f t="shared" si="1"/>
        <v>0.16462346760070051</v>
      </c>
      <c r="F26" s="12">
        <v>86</v>
      </c>
      <c r="G26" s="11">
        <f t="shared" si="2"/>
        <v>0.15061295971978983</v>
      </c>
      <c r="H26" s="12">
        <v>38</v>
      </c>
      <c r="I26" s="11">
        <f t="shared" si="3"/>
        <v>6.6549912434325745E-2</v>
      </c>
      <c r="J26" s="13">
        <f t="shared" si="4"/>
        <v>571</v>
      </c>
    </row>
    <row r="27" spans="1:13" ht="15" customHeight="1" thickBot="1" x14ac:dyDescent="0.25">
      <c r="A27" s="4" t="s">
        <v>31</v>
      </c>
      <c r="B27" s="21">
        <v>118</v>
      </c>
      <c r="C27" s="14">
        <f t="shared" si="0"/>
        <v>7.3611977542108548E-2</v>
      </c>
      <c r="D27" s="21">
        <v>721</v>
      </c>
      <c r="E27" s="14">
        <f t="shared" si="1"/>
        <v>0.44978165938864628</v>
      </c>
      <c r="F27" s="21">
        <v>762</v>
      </c>
      <c r="G27" s="14">
        <f t="shared" si="2"/>
        <v>0.47535870243293826</v>
      </c>
      <c r="H27" s="21">
        <v>2</v>
      </c>
      <c r="I27" s="14">
        <f t="shared" si="3"/>
        <v>1.2476606363069245E-3</v>
      </c>
      <c r="J27" s="13">
        <f t="shared" si="4"/>
        <v>1603</v>
      </c>
    </row>
    <row r="28" spans="1:13" ht="12" customHeight="1" thickBot="1" x14ac:dyDescent="0.25">
      <c r="A28" s="10" t="s">
        <v>0</v>
      </c>
      <c r="B28" s="23">
        <f>SUM(B5:B27)</f>
        <v>359073</v>
      </c>
      <c r="C28" s="27">
        <f t="shared" si="0"/>
        <v>0.63293966261832157</v>
      </c>
      <c r="D28" s="23">
        <f t="shared" ref="D28:J28" si="5">SUM(D5:D27)</f>
        <v>90276</v>
      </c>
      <c r="E28" s="27">
        <f t="shared" si="1"/>
        <v>0.15912992896300082</v>
      </c>
      <c r="F28" s="23">
        <f t="shared" si="5"/>
        <v>115297</v>
      </c>
      <c r="G28" s="27">
        <f t="shared" si="2"/>
        <v>0.20323456311364158</v>
      </c>
      <c r="H28" s="23">
        <f t="shared" si="5"/>
        <v>2664</v>
      </c>
      <c r="I28" s="27">
        <f t="shared" si="3"/>
        <v>4.6958453050360473E-3</v>
      </c>
      <c r="J28" s="23">
        <f t="shared" si="5"/>
        <v>567310</v>
      </c>
      <c r="M28" s="26"/>
    </row>
    <row r="29" spans="1:13" ht="7.5" customHeight="1" x14ac:dyDescent="0.2">
      <c r="A29" s="5"/>
      <c r="B29" s="6"/>
      <c r="C29" s="6"/>
      <c r="D29" s="6"/>
      <c r="E29" s="6"/>
      <c r="F29" s="6"/>
      <c r="G29" s="6"/>
      <c r="H29" s="6"/>
      <c r="I29" s="6"/>
      <c r="J29" s="6"/>
    </row>
    <row r="30" spans="1:13" ht="14.25" customHeight="1" x14ac:dyDescent="0.2">
      <c r="A30" s="20" t="s">
        <v>36</v>
      </c>
      <c r="B30" s="1"/>
      <c r="C30" s="1"/>
      <c r="D30" s="1"/>
      <c r="E30" s="1"/>
      <c r="F30" s="1"/>
      <c r="G30" s="1"/>
      <c r="H30" s="1"/>
      <c r="I30" s="1"/>
      <c r="J30" s="1"/>
    </row>
    <row r="31" spans="1:13" ht="15" customHeight="1" x14ac:dyDescent="0.2">
      <c r="A31" s="76" t="s">
        <v>37</v>
      </c>
      <c r="B31" s="76"/>
      <c r="C31" s="76"/>
      <c r="D31" s="76"/>
      <c r="E31" s="76"/>
      <c r="F31" s="76"/>
      <c r="G31" s="76"/>
      <c r="H31" s="76"/>
      <c r="I31" s="76"/>
      <c r="J31" s="76"/>
    </row>
    <row r="32" spans="1:13" s="1" customFormat="1" ht="25.5" customHeight="1" x14ac:dyDescent="0.2">
      <c r="A32" s="61" t="s">
        <v>51</v>
      </c>
      <c r="B32" s="61"/>
      <c r="C32" s="61"/>
      <c r="D32" s="61"/>
      <c r="E32" s="61"/>
      <c r="F32" s="61"/>
      <c r="G32" s="61"/>
      <c r="H32" s="61"/>
      <c r="I32" s="61"/>
      <c r="J32" s="61"/>
    </row>
    <row r="33" spans="1:10" x14ac:dyDescent="0.2">
      <c r="A33" s="17" t="s">
        <v>2</v>
      </c>
      <c r="B33" s="17"/>
      <c r="C33" s="17"/>
      <c r="D33" s="17"/>
      <c r="E33" s="17"/>
      <c r="F33" s="17"/>
      <c r="G33" s="17"/>
      <c r="H33" s="17"/>
      <c r="I33" s="17"/>
      <c r="J33" s="18"/>
    </row>
    <row r="34" spans="1:10" ht="6.75" customHeight="1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8"/>
    </row>
    <row r="35" spans="1:10" x14ac:dyDescent="0.2">
      <c r="A35" s="17" t="s">
        <v>47</v>
      </c>
      <c r="B35" s="17"/>
      <c r="C35" s="17"/>
      <c r="D35" s="17"/>
      <c r="E35" s="17"/>
      <c r="F35" s="17"/>
      <c r="G35" s="17"/>
      <c r="H35" s="18" t="s">
        <v>3</v>
      </c>
      <c r="I35" s="17"/>
      <c r="J35" s="18"/>
    </row>
    <row r="36" spans="1:10" x14ac:dyDescent="0.2">
      <c r="A36" s="19"/>
      <c r="B36" s="17"/>
      <c r="C36" s="17"/>
      <c r="D36" s="17"/>
      <c r="E36" s="17"/>
      <c r="F36" s="17"/>
      <c r="G36" s="17"/>
      <c r="H36" s="18" t="s">
        <v>1</v>
      </c>
      <c r="I36" s="17"/>
      <c r="J36" s="18"/>
    </row>
    <row r="37" spans="1:10" x14ac:dyDescent="0.2">
      <c r="A37" s="19">
        <v>45327</v>
      </c>
      <c r="B37" s="1"/>
      <c r="C37" s="1"/>
      <c r="D37" s="1"/>
      <c r="E37" s="1"/>
      <c r="F37" s="1"/>
      <c r="G37" s="1"/>
      <c r="H37" s="7"/>
      <c r="I37" s="1"/>
      <c r="J37" s="7"/>
    </row>
  </sheetData>
  <mergeCells count="9">
    <mergeCell ref="A31:J31"/>
    <mergeCell ref="A32:J32"/>
    <mergeCell ref="A1:J1"/>
    <mergeCell ref="A2:A4"/>
    <mergeCell ref="B2:J2"/>
    <mergeCell ref="B3:C3"/>
    <mergeCell ref="D3:E3"/>
    <mergeCell ref="F3:G3"/>
    <mergeCell ref="H3:I3"/>
  </mergeCells>
  <pageMargins left="0.7" right="0.7" top="0.75" bottom="0.75" header="0.3" footer="0.3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Ιανουάριος </vt:lpstr>
      <vt:lpstr>Απρίλιος</vt:lpstr>
      <vt:lpstr>Ιούλιος</vt:lpstr>
      <vt:lpstr>Οκτώβριος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Stella Nicolaou</cp:lastModifiedBy>
  <cp:lastPrinted>2024-02-08T12:17:14Z</cp:lastPrinted>
  <dcterms:created xsi:type="dcterms:W3CDTF">2000-01-11T11:31:22Z</dcterms:created>
  <dcterms:modified xsi:type="dcterms:W3CDTF">2024-02-08T12:17:15Z</dcterms:modified>
</cp:coreProperties>
</file>