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3"/>
  </bookViews>
  <sheets>
    <sheet name="2012 Αριθμ. Ατυχ. Table" sheetId="1" r:id="rId1"/>
    <sheet name="2012 Chart - Ανά Οικ. Δραστ." sheetId="2" r:id="rId2"/>
    <sheet name="Values of Chart-Table" sheetId="3" r:id="rId3"/>
    <sheet name="2012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'2012 Αριθμ. Ατυχ. Table'!$A$1:$O$32</definedName>
    <definedName name="_xlnm.Print_Area" localSheetId="2">'Values of Chart-Table'!$A$1:$D$23</definedName>
    <definedName name="_xlnm.Print_Titles" localSheetId="0">'2012 Αριθμ. Ατυχ. Table'!$7:$8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<sst xmlns="http://schemas.openxmlformats.org/spreadsheetml/2006/main" count="81" uniqueCount="74">
  <si>
    <t>Α/Α</t>
  </si>
  <si>
    <t>ΟΙΚΟΝΟΜΙΚΗ ΔΡΑΣΤΗΡΙΟΤΗΤΑ</t>
  </si>
  <si>
    <t>ΑΡΙΘΜΟΣ ΑΤΥΧΗΜ.</t>
  </si>
  <si>
    <t>%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</si>
  <si>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</si>
  <si>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</si>
  <si>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</si>
  <si>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</si>
  <si>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</si>
  <si>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</si>
  <si>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</si>
  <si>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</si>
  <si>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</si>
  <si>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</si>
  <si>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</si>
  <si>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</si>
  <si>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</si>
  <si>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</si>
  <si>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</si>
  <si>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</si>
  <si>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</si>
  <si>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</si>
  <si>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</si>
  <si>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</si>
  <si>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ΔΡΑΣΤΗΡΙΟΤΗΤΕΣ ΝΟΙΚΟΚΥΡΙΩΝ ΩΣ ΕΡΓΟΔΟΤΩΝ - ΜΗ ΔΙΑΦΟΡΟΠΟΙΗΜΕΝΕΣ ΔΡΑΣΤΗΡΙΟΤΗΤΕΣ ΝΟΙΚΟΚΥΡΙΩΝ, ΠΟΥ ΑΦΟΡΟΥΝ ΤΗΝ ΠΑΡΑΓΩΓΗ ΑΓΑΘΩΝ - ΚΑΙ ΥΠΗΡΕΣΙΩΝ - ΓΙΑ ΙΔΙΑ ΧΡΗΣΗ</t>
  </si>
  <si>
    <t>STAT-ACC-001</t>
  </si>
  <si>
    <t>ΓΝΩΣΤΟΠΟΙΗΘΕΝΤΑ ΑΤΥΧΗΜΑΤΑ ΚΑΤΑ ΤΗΝ ΠΕΡΙΟΔΟ ΑΠΟ 01/01/2012 ΜΕΧΡΙ 31/12/2012 (Ημερ. Γνωστοποίησης)</t>
  </si>
  <si>
    <t>ΚΑΤΑΝΟΜΗ ΚΑΤΑ ΟΙΚΟΝΟΜΙΚΗ ΔΡΑΣΤΗΡΙΟΤΗΤΑ(1)</t>
  </si>
  <si>
    <t>(Γνωστοποιήσιμα σύμφωνα με ισχύουσα Νομοθεσία)</t>
  </si>
  <si>
    <t>Εργοδοτούμενοι (όχι κατά τη διαδρομή)</t>
  </si>
  <si>
    <t>ΦΥΛΟ</t>
  </si>
  <si>
    <t>ΗΛΙΚΙΑ</t>
  </si>
  <si>
    <t>ΒΑΘΜΟΣ ΤΡΑΥΜΑΤΟΣ</t>
  </si>
  <si>
    <t>ΑΙΤΙΑ (ΥΛΙΚΟΣ ΠΑΡΑΓΟΝΤΑΣ ΕΠΑΦΗΣ - PRM153)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</si>
  <si>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</si>
  <si>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</si>
  <si>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</si>
  <si>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</si>
  <si>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</si>
  <si>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</si>
  <si>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</si>
  <si>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</si>
  <si>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</si>
  <si>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</si>
  <si>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</si>
  <si>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</si>
  <si>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ΤΟΜΕΑΣ Β (05-09) - ΟΡΥΧΕΙΑ ΚΑΙ ΛΑΤΟΜΕΙΑ</t>
  </si>
  <si>
    <t>ΤΟΜΕΑΣ Γ (10-33) - ΜΕΤΑΠΟΙΗΣΗ</t>
  </si>
  <si>
    <t>ΤΟΜΕΑΣ Δ (35) - ΠΑΡΟΧΗ ΗΛΕΚΤΡΙΚΟΥ ΡΕΥΜΑΤΟΣ, ΦΥΣΙΚΟΥ ΑΕΡΙΟΥ, ΑΤΜΟΥ ΚΑΙ ΚΛΙΜΑΤΙΣΜΟΥ</t>
  </si>
  <si>
    <t>ΤΟΜΕΑΣ Ε (36-39) - ΠΑΡΟΧΗ ΝΕΡΟΥ - ΕΠΕΞΕΡΓΑΣΙΑ ΛΥΜΑΤΩΝ, ΔΙΑΧΕΙΡΙΣΗ ΑΠΟΒΛΗΤΩΝ ΚΑΙ ΔΡΑΣΤΗΡΙΟΤΗΤΕΣ ΕΞΥΓΙΑΝΣΗΣ</t>
  </si>
  <si>
    <t>ΤΟΜΕΑΣ ΣΤ (41-43) - ΚΑΤΑΣΚΕΥΕΣ</t>
  </si>
  <si>
    <t>ΤΟΜΕΑΣ Ζ (45-47) - ΧΟΝΔΡΙΚΟ ΚΑΙ ΛΙΑΝΙΚΟ ΕΜΠΟΡΙΟ - ΕΠΙΣΚΕΥΗ ΜΗΧΑΝΟΚΙΝΗΤΩΝ ΟΧΗΜΑΤΩΝ ΚΑΙ ΜΟΤΟΣΥΚΛΕΤΩΝ</t>
  </si>
  <si>
    <t>ΤΟΜΕΑΣ Η (49-53) - ΜΕΤΑΦΟΡΑ ΚΑΙ ΑΠΟΘΗΚΕΥΣΗ</t>
  </si>
  <si>
    <t>ΤΟΜΕΑΣ Θ (55 -56) - ΔΡΑΣΤΗΡΙΟΤΗΤΕΣ ΥΠΗΡΕΣΙΩΝ ΠΑΡΟΧΗΣ ΚΑΤΑΛΥΜΑΤΟΣ ΚΑΙ ΥΠΗΡΕΣΙΩΝ ΕΣΤΙΑΣΗΣ</t>
  </si>
  <si>
    <t>ΤΟΜΕΑΣ Ι (58-63) - ΕΝΗΜΕΡΩΣΗ ΚΑΙ ΕΠΙΚΟΙΝΩΝΙΑ</t>
  </si>
  <si>
    <t>ΤΟΜΕΑΣ Κ (64-66) - ΧΡΗΜΑΤΟΠΙΣΤΩΤΙΚΕΣ ΚΑΙ ΑΣΦΑΛΙΣΤΙΚΕΣ ΔΡΑΣΤΗΡΙΟΤΗΤΕΣ</t>
  </si>
  <si>
    <t>ΤΟΜΕΑΣ Λ (68) - ΔΙΑΧΕΙΡΙΣΗ ΑΚΙΝΗΤΗΣ ΠΕΡΙΟΥΣΙΑΣ</t>
  </si>
  <si>
    <t>ΤΟΜΕΑΣ Μ (69-75) - ΕΠΑΓΓΕΛΜΑΤΙΚΕΣ, ΕΠΙΣΤΗΜΟΝΙΚΕΣ ΚΑΙ ΤΕΧΝΙΚΕΣ ΔΡΑΣΤΗΡΙΟΤΗΤΕΣ</t>
  </si>
  <si>
    <t>ΤΟΜΕΑΣ Ν (77-82) - ΔΙΟΙΚΗΤΙΚΕΣ ΚΑΙ ΥΠΟΣΤΗΡΙΚΤΙΚΕΣ ΔΡΑΣΤΗΡΙΟΤΗΤΕΣ</t>
  </si>
  <si>
    <t>ΤΟΜΕΑΣ Ξ (84) - ΔΗΜΟΣΙΑ ΔΙΟΙΚΗΣΗ ΚΑΙ ΑΜΥΝΑ - ΥΠΟΧΡΕΩΤΙΚΗ ΚΟΙΝΩΝΙΚΗ ΑΣΦΑΛΙΣΗ</t>
  </si>
  <si>
    <t>ΤΟΜΕΑΣ Ο (85) - ΕΚΠΑΙΔΕΥΣΗ</t>
  </si>
  <si>
    <t>ΤΟΜΕΑΣ Π (86-88) - ΔΡΑΣΤΗΡΙΟΤΗΤΕΣ ΣΧΕΤΙΚΕΣ ΜΕ ΤΗΝ ΑΝΘΡΩΠΙΝΗ ΥΓΕΙΑ ΚΑΙ ΤΗΝ ΚΟΙΝΩΝΙΚΗ ΜΕΡΙΜΝΑ</t>
  </si>
  <si>
    <t>ΤΟΜΕΑΣ Ρ (90-93) - ΤΕΧΝΕΣ, ΔΙΑΣΚΕΔΑΣΗ ΚΑΙ ΨΥΧΑΓΩΓΙΑ</t>
  </si>
  <si>
    <t>ΤΟΜΕΑΣ Σ (94-96) - ΑΛΛΕΣ ΔΡΑΣΤΗΡΙΟΤΗΤΕΣ ΠΑΡΟΧΗΣ ΥΠΗΡΕΣΙΩΝ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</si>
  <si>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</si>
  <si>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ΤΟΜΕΑΣ Υ (99) - ΔΡΑΣΤΗΡΙΟΤΗΤΕΣ ΕΤΕΡΟΔΙΚΩΝ ΟΡΓΑΝΙΣΜΩΝ ΚΑΙ ΦΟΡΕΩΝ</t>
  </si>
  <si>
    <t>Σύνολο:</t>
  </si>
  <si>
    <t>Ημερ. Έκδοσης: 04/01/2013 13:56:04</t>
  </si>
  <si>
    <t>ΑΙΤΙΑ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</si>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</sst>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10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1" xfId="55" applyFont="1" applyFill="1" applyBorder="1" applyAlignment="1">
      <alignment horizontal="center"/>
      <protection/>
    </xf>
    <xf numFmtId="0" fontId="3" fillId="0" borderId="0" xfId="55">
      <alignment/>
      <protection/>
    </xf>
    <xf numFmtId="0" fontId="12" fillId="0" borderId="11" xfId="56" applyFont="1" applyBorder="1" applyAlignment="1">
      <alignment horizontal="left" wrapText="1"/>
      <protection/>
    </xf>
    <xf numFmtId="0" fontId="12" fillId="0" borderId="11" xfId="55" applyFont="1" applyBorder="1" applyAlignment="1">
      <alignment horizontal="center"/>
      <protection/>
    </xf>
    <xf numFmtId="10" fontId="12" fillId="0" borderId="11" xfId="55" applyNumberFormat="1" applyFont="1" applyBorder="1" applyAlignment="1">
      <alignment horizontal="center"/>
      <protection/>
    </xf>
    <xf numFmtId="0" fontId="12" fillId="0" borderId="11" xfId="56" applyFont="1" applyBorder="1" applyAlignment="1">
      <alignment horizontal="left" vertical="center" wrapText="1"/>
      <protection/>
    </xf>
    <xf numFmtId="0" fontId="11" fillId="34" borderId="11" xfId="56" applyFont="1" applyFill="1" applyBorder="1" applyAlignment="1">
      <alignment horizontal="center" vertical="center" wrapText="1"/>
      <protection/>
    </xf>
    <xf numFmtId="9" fontId="12" fillId="0" borderId="11" xfId="6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 shrinkToFi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ΠΟΣΟΣΤΟ ΑΤΥΧΗΜΑΤΩΝ ΚΑΤΑ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ΟΙΚΟΝΟΜΙΚΗ ΔΡΑΣΤΗΡΙΟΤΗΤΑ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ΕΤΟΣ 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0075"/>
          <c:y val="-0.00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4275"/>
          <c:w val="0.62225"/>
          <c:h val="0.61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ΚΑΤΑΣΚΕΥΕΣ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18,84%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ΕΤΕΡΟΔΙΚΩΝ ΟΡΓΑΝΙΣΜΩΝ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ΦΟΡΕΩΝ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ΕΝΗΜΕΡΩΣΗ ΚΑΙ ΕΠΙΚΟΙΝΩΝΙΑ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1,09%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ΔΙΑΧΕΙΡΙΣΗ ΑΚΙΝΗΤΗΣ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ΠΕΡΙΟΥΣΙΑΣ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0,11%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ΙΔΙΩΤΙΚΑ ΝΟΙΚΟΚΥΡΙΑ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0,92%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ΚΑΙ ΚΛΙΜΑΤΙΣΜΟΥ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1,03%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ΧΡΗΜΑΤΟΠΙΣΤΩΤΙΚΕΣ ΚΑΙ ΑΣΦΑΛΙΣΤΙΚΕΣ ΔΡΑΣΤΗΡΙΟΤΗΤΕΣ 0,98%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Α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ΓΕΩΡΓΙΑ, ΔΑΣΟΚΟΜΙΑ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ΚΑΙ ΑΛΙΕΙΑ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2,07%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ΝΕΡΟΥ,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ΕΠΕΞΕΡΓΑΣΙΑ ΛΥΜΑΤΩΝ,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ΔΙΑΧΕΙΡΙΣΗ ΑΠΟΒΛΗΤΩΝ ΚΑΙ ΔΡΑΣΤΗΡΙΟΤΗΤΕΣ ΕΞΥΓΙΑΝΣΗΣ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0,92%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 ΥΠΗΡΕΣΙΩΝ ΠΑΡΟΧΗΣ ΚΑΤΑΛΥΜΑΤΟΣ ΚΑΙ ΥΠΗΡΕΣΙΩΝ ΕΣΤΙΑΣΗΣ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18,90%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ΧΟΝΔΡΙΚΟ ΚΑΙ ΛΙΑΝΙΚΟ ΕΜΠΟΡΙΟ, ΕΠΙΣΚΕΥΗ ΜΗΧΑΝΟΚΙΝΗΤΩΝ ΟΧΗΜΑΤΩΝ ΚΑΙ ΜΟΤΟΣΥΚΛΕΤΩΝ 14,24%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ΣΧΕΤΙΚΕΣ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 ΤΗΝ ΑΝΘΡΩΠΙΝΗ ΥΓΕΙΑ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ΤΗΝ ΚΟΙΝΩΝΙΚΗ ΜΕΡΙΜΝΑ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2,18%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ΔΙΟΙΚΗΤΙΚΕΣ ΚΑΙ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ΥΠΟΣΤΗΡΙΚΤΙΚΕΣ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ΔΡΑΣΤΗΡΙΟΤΗΤΕΣ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ΕΠΑΓΓΕΛΜΑΤΙΚΕΣ,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ΕΠΙΣΤΗΜΟΝΙΚΕΣ ΚΑΙ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ΤΕΧΝΙΚΕΣ ΔΡΑΣΤΗΡΙΟΤΗΤΕΣ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0,23%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ΜΕΤΑΦΟΡΑ ΚΑΙ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ΑΠΟΘΗΚΕΥΣΗ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6,78%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ΤΕΧΝΕΣ, ΔΙΑΣΚΕΔΑΣΗ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ΨΥΧΑΓΩΓΙΑ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0,80%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ΜΕΤΑΠΟΙΗΣΗ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20,16%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ΟΡΥΧΕΙΑ ΚΑΙ ΛΑΤΟΜΕΙΑ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0,40%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ΔΗΜΟΣΙΑ ΔΙΟΙΚΗΣΗ ΚΑΙ ΑΜΥΝΑ  ΥΠΟΧΡΕΩΤΙΚΗ ΚΟΙΝΩΝΙΚΗ ΑΣΦΑΛΙΣΗ 6,43%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ΑΛΛΕΣ ΔΡΑΣΤΗΡΙΟΤΗΤΕΣ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ΠΑΡΟΧΗΣ ΥΠΗΡΕΣΙΩΝ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0,92%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ΕΚΠΑΙΔΕΥΣΗ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1,15%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66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Υ - ΔΡΑΣΤΗΡΙΟΤΗΤΕΣ ΕΤΕΡΟΔΙΚΩΝ ΟΡΓΑΝΙΣΜΩΝ ΚΑΙ ΦΟΡΕΩΝ</c:v>
                </c:pt>
                <c:pt idx="2">
                  <c:v>ΤΟΜΕΑΣ Ι  - ΕΝΗΜΕΡΩΣΗ ΚΑΙ ΕΠΙΚΟΙΝΩΝΙΑ</c:v>
                </c:pt>
                <c:pt idx="3">
                  <c:v>ΤΟΜΕΑΣ Λ  - ΔΙΑΧΕΙΡΙΣΗ ΑΚΙΝΗΤΗΣ ΠΕΡΙΟΥΣΙΑΣ</c:v>
                </c:pt>
                <c:pt idx="4">
                  <c:v>ΤΟΜΕΑΣ Τ - ΔΡΑΣΤΗΡΙΟΤΗΤΕΣ ΝΟΙΚΟΚΥΡΙΩΝ ΩΣ ΕΡΓΟΔΟΤΩΝ - ΜΗ ΔΙΑΦΟΡΟΠΟΙΗΜΕΝΕΣ ΔΡΑΣΤΗΡΙΟΤΗΤΕΣ ΝΟΙΚΟΚΥΡΙΩΝ, ΠΟΥ ΑΦΟΡΟΥΝ ΤΗΝ ΠΑΡΑΓΩΓΗ ΑΓΑΘΩΝ - ΚΑΙ ΥΠΗΡΕΣΙΩΝ - ΓΙΑ ΙΔΙΑ ΧΡΗΣΗ</c:v>
                </c:pt>
                <c:pt idx="5">
                  <c:v>ΤΟΜΕΑΣ Δ  - ΠΑΡΟΧΗ ΗΛΕΚΤΡΙΚΟΥ ΡΕΥΜΑΤΟΣ, ΦΥΣΙΚΟΥ ΑΕΡΙΟΥ, ΑΤΜΟΥ ΚΑΙ ΚΛΙΜΑΤΙΣΜΟΥ</c:v>
                </c:pt>
                <c:pt idx="6">
                  <c:v>ΤΟΜΕΑΣ Κ  - ΧΡΗΜΑΤΟΠΙΣΤΩΤΙΚΕΣ ΚΑΙ ΑΣΦΑΛΙΣΤΙΚΕΣ ΔΡΑΣΤΗΡΙΟΤΗΤΕΣ</c:v>
                </c:pt>
                <c:pt idx="7">
                  <c:v>ΤΟΜΕΑΣ Α  - ΓΕΩΡΓΙΑ, ΔΑΣΟΚΟΜΙΑ ΚΑΙ ΑΛΙΕΙΑ</c:v>
                </c:pt>
                <c:pt idx="8">
                  <c:v>ΤΟΜΕΑΣ Ε  - ΠΑΡΟΧΗ ΝΕΡΟΥ - ΕΠΕΞΕΡΓΑΣΙΑ ΛΥΜΑΤΩΝ, ΔΙΑΧΕΙΡΙΣΗ ΑΠΟΒΛΗΤΩΝ ΚΑΙ ΔΡΑΣΤΗΡΙΟΤΗΤΕΣ ΕΞΥΓΙΑΝΣΗΣ</c:v>
                </c:pt>
                <c:pt idx="9">
                  <c:v>ΤΟΜΕΑΣ Θ  - ΔΡΑΣΤΗΡΙΟΤΗΤΕΣ ΥΠΗΡΕΣΙΩΝ ΠΑΡΟΧΗΣ ΚΑΤΑΛΥΜΑΤΟΣ ΚΑΙ ΥΠΗΡΕΣΙΩΝ ΕΣΤΙΑΣΗΣ</c:v>
                </c:pt>
                <c:pt idx="10">
                  <c:v>ΤΟΜΕΑΣ Ζ  - ΧΟΝΔΡΙΚΟ ΚΑΙ ΛΙΑΝΙΚΟ ΕΜΠΟΡΙΟ - ΕΠΙΣΚΕΥΗ ΜΗΧΑΝΟΚΙΝΗΤΩΝ ΟΧΗΜΑΤΩΝ ΚΑΙ ΜΟΤΟΣΥΚΛΕΤΩΝ</c:v>
                </c:pt>
                <c:pt idx="11">
                  <c:v>ΤΟΜΕΑΣ Π  - ΔΡΑΣΤΗΡΙΟΤΗΤΕΣ ΣΧΕΤΙΚΕΣ ΜΕ ΤΗΝ ΑΝΘΡΩΠΙΝΗ ΥΓΕΙΑ ΚΑΙ ΤΗΝ ΚΟΙΝΩΝΙΚΗ ΜΕΡΙΜΝΑ</c:v>
                </c:pt>
                <c:pt idx="12">
                  <c:v>ΤΟΜΕΑΣ Ν  - ΔΙΟΙΚΗΤΙΚΕΣ ΚΑΙ ΥΠΟΣΤΗΡΙΚΤΙΚΕΣ ΔΡΑΣΤΗΡΙΟΤΗΤΕΣ</c:v>
                </c:pt>
                <c:pt idx="13">
                  <c:v>ΤΟΜΕΑΣ Μ  - ΕΠΑΓΓΕΛΜΑΤΙΚΕΣ, ΕΠΙΣΤΗΜΟΝΙΚΕΣ ΚΑΙ ΤΕΧΝΙΚΕΣ ΔΡΑΣΤΗΡΙΟΤΗΤΕΣ</c:v>
                </c:pt>
                <c:pt idx="14">
                  <c:v>ΤΟΜΕΑΣ Η  - ΜΕΤΑΦΟΡΑ ΚΑΙ ΑΠΟΘΗΚΕΥΣΗ</c:v>
                </c:pt>
                <c:pt idx="15">
                  <c:v>ΤΟΜΕΑΣ Ρ  - ΤΕΧΝΕΣ, ΔΙΑΣΚΕΔΑΣΗ ΚΑΙ ΨΥΧΑΓΩΓΙΑ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0.1883974727168294</c:v>
                </c:pt>
                <c:pt idx="1">
                  <c:v>0</c:v>
                </c:pt>
                <c:pt idx="2">
                  <c:v>0.010913268236645606</c:v>
                </c:pt>
                <c:pt idx="3">
                  <c:v>0.0011487650775416428</c:v>
                </c:pt>
                <c:pt idx="4">
                  <c:v>0.009190120620333142</c:v>
                </c:pt>
                <c:pt idx="5">
                  <c:v>0.010338885697874785</c:v>
                </c:pt>
                <c:pt idx="6">
                  <c:v>0.009764503159103963</c:v>
                </c:pt>
                <c:pt idx="7">
                  <c:v>0.02067777139574957</c:v>
                </c:pt>
                <c:pt idx="8">
                  <c:v>0.009190120620333142</c:v>
                </c:pt>
                <c:pt idx="9">
                  <c:v>0.18897185525560023</c:v>
                </c:pt>
                <c:pt idx="10">
                  <c:v>0.1424468696151637</c:v>
                </c:pt>
                <c:pt idx="11">
                  <c:v>0.021826536473291212</c:v>
                </c:pt>
                <c:pt idx="12">
                  <c:v>0.018380241240666284</c:v>
                </c:pt>
                <c:pt idx="13">
                  <c:v>0.0022975301550832855</c:v>
                </c:pt>
                <c:pt idx="14">
                  <c:v>0.06777713957495692</c:v>
                </c:pt>
                <c:pt idx="15">
                  <c:v>0.0080413555427915</c:v>
                </c:pt>
                <c:pt idx="16">
                  <c:v>0.2016082711085583</c:v>
                </c:pt>
                <c:pt idx="17">
                  <c:v>0.00402067777139575</c:v>
                </c:pt>
                <c:pt idx="18">
                  <c:v>0.064330844342332</c:v>
                </c:pt>
                <c:pt idx="19">
                  <c:v>0.009190120620333142</c:v>
                </c:pt>
                <c:pt idx="20">
                  <c:v>0.011487650775416428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ΑΝΑΛΥΣΗ ΕΡΓΑΤΙΚΩΝ ΑΤΥΧΗΜΑΤΩΝ ΠΟΥ ΣΥΝΕΒΗΚΑΝ ΣΕ ΕΡΓΟΔΟΤΟΥΜΕΝΑ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ΠΡΟΣΩΠΑ ΚΑΤΑ ΤΗ ΔΙΑΡΚΕΙΑ ΤΗΣ ΕΡΓΑΣΙΑΣ ΚΑΙ ΓΝΩΣΤΟΠΟΙΗΘΗΚΑΝ ΚΑΤΑ ΤΟ ΕΤΟΣ 2012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ΤΑΞΙΝΟΜΗΣΗ ΚΑΤΑ ΑΙΤΙΑ</a:t>
            </a:r>
          </a:p>
        </c:rich>
      </c:tx>
      <c:layout>
        <c:manualLayout>
          <c:xMode val="factor"/>
          <c:yMode val="factor"/>
          <c:x val="-0.0015"/>
          <c:y val="0.017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14025"/>
          <c:w val="0.8855"/>
          <c:h val="0.74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Μέσα Μεταφοράς</c:v>
                </c:pt>
                <c:pt idx="3">
                  <c:v>Υλικά/ Ουσίες</c:v>
                </c:pt>
                <c:pt idx="4">
                  <c:v>Άλλα Αίτια</c:v>
                </c:pt>
              </c:strCache>
            </c:strRef>
          </c:cat>
          <c:val>
            <c:numRef>
              <c:f>'[1]ΠΙΝΑΚΑΣ'!$C$2:$C$6</c:f>
              <c:numCache>
                <c:ptCount val="5"/>
                <c:pt idx="0">
                  <c:v>0.344055140723722</c:v>
                </c:pt>
                <c:pt idx="1">
                  <c:v>0.20964962665134979</c:v>
                </c:pt>
                <c:pt idx="2">
                  <c:v>0.11257897759908099</c:v>
                </c:pt>
                <c:pt idx="3">
                  <c:v>0.24009190120620333</c:v>
                </c:pt>
                <c:pt idx="4">
                  <c:v>0.09362435381964389</c:v>
                </c:pt>
              </c:numCache>
            </c:numRef>
          </c:val>
          <c:shape val="cylinder"/>
        </c:ser>
        <c:shape val="cylinder"/>
        <c:axId val="46099783"/>
        <c:axId val="12244864"/>
      </c:bar3DChart>
      <c:catAx>
        <c:axId val="46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05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 val="autoZero"/>
        <c:auto val="1"/>
        <c:lblOffset val="100"/>
        <c:tickLblSkip val="1"/>
        <c:noMultiLvlLbl val="0"/>
      </c:catAx>
      <c:valAx>
        <c:axId val="12244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705"/>
              <c:y val="0.0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" right="0" top="0.35433070866141736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1811023622047245" right="0.11811023622047245" top="0.15748031496062992" bottom="0.15748031496062992" header="0.31496062992125984" footer="0.31496062992125984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7038975"/>
    <xdr:graphicFrame>
      <xdr:nvGraphicFramePr>
        <xdr:cNvPr id="1" name="Chart 1"/>
        <xdr:cNvGraphicFramePr/>
      </xdr:nvGraphicFramePr>
      <xdr:xfrm>
        <a:off x="0" y="0"/>
        <a:ext cx="103536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2\03-Parartima%20XIII%20-ATYXHMATA%202012%20-%20ANALYSI%20KATA%20AIT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1">
        <row r="2">
          <cell r="A2" t="str">
            <v>Κτήρια / Εγκαταστάσεις</v>
          </cell>
          <cell r="C2">
            <v>0.344055140723722</v>
          </cell>
        </row>
        <row r="3">
          <cell r="A3" t="str">
            <v>Μηχανήματα / Εξοπλισμός </v>
          </cell>
          <cell r="C3">
            <v>0.20964962665134979</v>
          </cell>
        </row>
        <row r="4">
          <cell r="A4" t="str">
            <v>Μέσα Μεταφοράς</v>
          </cell>
          <cell r="C4">
            <v>0.11257897759908099</v>
          </cell>
        </row>
        <row r="5">
          <cell r="A5" t="str">
            <v>Υλικά/ Ουσίες</v>
          </cell>
          <cell r="C5">
            <v>0.24009190120620333</v>
          </cell>
        </row>
        <row r="6">
          <cell r="A6" t="str">
            <v>Άλλα Αίτια</v>
          </cell>
          <cell r="C6">
            <v>0.09362435381964389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"/>
      <sheetName val="Sheet1"/>
      <sheetName val="PINAKAS"/>
      <sheetName val="2018 Πίνακας - Ανά Οικ. Δραστ."/>
      <sheetName val="Πίνακας- Ανά Αιτί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C40" sqref="C40"/>
    </sheetView>
  </sheetViews>
  <sheetFormatPr defaultColWidth="8.88671875" defaultRowHeight="15"/>
  <cols>
    <col min="1" max="1" width="4.4453125" style="0" customWidth="1"/>
    <col min="2" max="2" width="75.21484375" style="0" customWidth="1"/>
    <col min="3" max="3" width="10.10546875" style="0" customWidth="1"/>
    <col min="4" max="4" width="7.6640625" style="0" customWidth="1"/>
    <col min="5" max="6" width="7.5546875" style="0" customWidth="1"/>
    <col min="7" max="7" width="5.99609375" style="0" customWidth="1"/>
    <col min="8" max="8" width="5.88671875" style="0" customWidth="1"/>
    <col min="9" max="9" width="7.77734375" style="0" customWidth="1"/>
    <col min="10" max="10" width="7.88671875" style="0" customWidth="1"/>
    <col min="11" max="11" width="10.99609375" style="0" customWidth="1"/>
    <col min="12" max="15" width="10.3359375" style="0" customWidth="1"/>
  </cols>
  <sheetData>
    <row r="1" spans="1:15" ht="1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3" spans="1:15" s="13" customFormat="1" ht="2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3" customFormat="1" ht="15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13" customFormat="1" ht="15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13" customFormat="1" ht="15" thickBo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4" customFormat="1" ht="31.5" customHeight="1">
      <c r="A7" s="56" t="s">
        <v>0</v>
      </c>
      <c r="B7" s="58" t="s">
        <v>1</v>
      </c>
      <c r="C7" s="56" t="s">
        <v>2</v>
      </c>
      <c r="D7" s="60" t="s">
        <v>3</v>
      </c>
      <c r="E7" s="62" t="s">
        <v>30</v>
      </c>
      <c r="F7" s="63"/>
      <c r="G7" s="42" t="s">
        <v>31</v>
      </c>
      <c r="H7" s="43"/>
      <c r="I7" s="44" t="s">
        <v>32</v>
      </c>
      <c r="J7" s="44"/>
      <c r="K7" s="45" t="s">
        <v>33</v>
      </c>
      <c r="L7" s="46"/>
      <c r="M7" s="46"/>
      <c r="N7" s="46"/>
      <c r="O7" s="47"/>
    </row>
    <row r="8" spans="1:15" s="14" customFormat="1" ht="33.75" customHeight="1" thickBot="1">
      <c r="A8" s="57"/>
      <c r="B8" s="59"/>
      <c r="C8" s="57"/>
      <c r="D8" s="61"/>
      <c r="E8" s="15" t="s">
        <v>34</v>
      </c>
      <c r="F8" s="16" t="s">
        <v>35</v>
      </c>
      <c r="G8" s="17" t="s">
        <v>36</v>
      </c>
      <c r="H8" s="18" t="s">
        <v>37</v>
      </c>
      <c r="I8" s="15" t="s">
        <v>38</v>
      </c>
      <c r="J8" s="16" t="s">
        <v>39</v>
      </c>
      <c r="K8" s="19" t="s">
        <v>40</v>
      </c>
      <c r="L8" s="20" t="s">
        <v>41</v>
      </c>
      <c r="M8" s="21" t="s">
        <v>42</v>
      </c>
      <c r="N8" s="21" t="s">
        <v>43</v>
      </c>
      <c r="O8" s="22" t="s">
        <v>44</v>
      </c>
    </row>
    <row r="9" spans="1:16" ht="15">
      <c r="A9" s="23">
        <v>1</v>
      </c>
      <c r="B9" s="24" t="s">
        <v>45</v>
      </c>
      <c r="C9" s="23">
        <v>36</v>
      </c>
      <c r="D9" s="25">
        <f aca="true" t="shared" si="0" ref="D9:D29">IF(C$30=0,0,C9/C$30)</f>
        <v>0.02067777139574957</v>
      </c>
      <c r="E9" s="26">
        <v>29</v>
      </c>
      <c r="F9" s="26">
        <v>7</v>
      </c>
      <c r="G9" s="26">
        <v>0</v>
      </c>
      <c r="H9" s="26">
        <v>36</v>
      </c>
      <c r="I9" s="26">
        <v>1</v>
      </c>
      <c r="J9" s="26">
        <v>35</v>
      </c>
      <c r="K9" s="27">
        <v>6</v>
      </c>
      <c r="L9" s="27">
        <v>9</v>
      </c>
      <c r="M9" s="27">
        <v>6</v>
      </c>
      <c r="N9" s="27">
        <v>7</v>
      </c>
      <c r="O9" s="27">
        <v>8</v>
      </c>
      <c r="P9" s="28"/>
    </row>
    <row r="10" spans="1:16" ht="15">
      <c r="A10" s="23">
        <v>2</v>
      </c>
      <c r="B10" s="24" t="s">
        <v>46</v>
      </c>
      <c r="C10" s="23">
        <v>7</v>
      </c>
      <c r="D10" s="25">
        <f t="shared" si="0"/>
        <v>0.00402067777139575</v>
      </c>
      <c r="E10" s="26">
        <v>7</v>
      </c>
      <c r="F10" s="26">
        <v>0</v>
      </c>
      <c r="G10" s="26">
        <v>0</v>
      </c>
      <c r="H10" s="26">
        <v>7</v>
      </c>
      <c r="I10" s="26">
        <v>0</v>
      </c>
      <c r="J10" s="26">
        <v>7</v>
      </c>
      <c r="K10" s="27">
        <v>0</v>
      </c>
      <c r="L10" s="27">
        <v>0</v>
      </c>
      <c r="M10" s="27">
        <v>1</v>
      </c>
      <c r="N10" s="27">
        <v>3</v>
      </c>
      <c r="O10" s="27">
        <v>3</v>
      </c>
      <c r="P10" s="28"/>
    </row>
    <row r="11" spans="1:16" ht="15">
      <c r="A11" s="23">
        <v>3</v>
      </c>
      <c r="B11" s="24" t="s">
        <v>47</v>
      </c>
      <c r="C11" s="23">
        <v>351</v>
      </c>
      <c r="D11" s="25">
        <f t="shared" si="0"/>
        <v>0.2016082711085583</v>
      </c>
      <c r="E11" s="26">
        <v>285</v>
      </c>
      <c r="F11" s="26">
        <v>66</v>
      </c>
      <c r="G11" s="26">
        <v>0</v>
      </c>
      <c r="H11" s="26">
        <v>351</v>
      </c>
      <c r="I11" s="26">
        <v>1</v>
      </c>
      <c r="J11" s="26">
        <v>350</v>
      </c>
      <c r="K11" s="27">
        <v>85</v>
      </c>
      <c r="L11" s="27">
        <v>105</v>
      </c>
      <c r="M11" s="27">
        <v>25</v>
      </c>
      <c r="N11" s="27">
        <v>103</v>
      </c>
      <c r="O11" s="27">
        <v>33</v>
      </c>
      <c r="P11" s="28"/>
    </row>
    <row r="12" spans="1:16" ht="30">
      <c r="A12" s="23">
        <v>4</v>
      </c>
      <c r="B12" s="24" t="s">
        <v>48</v>
      </c>
      <c r="C12" s="23">
        <v>18</v>
      </c>
      <c r="D12" s="25">
        <f t="shared" si="0"/>
        <v>0.010338885697874785</v>
      </c>
      <c r="E12" s="26">
        <v>18</v>
      </c>
      <c r="F12" s="26">
        <v>0</v>
      </c>
      <c r="G12" s="26">
        <v>0</v>
      </c>
      <c r="H12" s="26">
        <v>18</v>
      </c>
      <c r="I12" s="26">
        <v>0</v>
      </c>
      <c r="J12" s="26">
        <v>18</v>
      </c>
      <c r="K12" s="27">
        <v>4</v>
      </c>
      <c r="L12" s="27">
        <v>7</v>
      </c>
      <c r="M12" s="27">
        <v>0</v>
      </c>
      <c r="N12" s="27">
        <v>5</v>
      </c>
      <c r="O12" s="27">
        <v>2</v>
      </c>
      <c r="P12" s="28"/>
    </row>
    <row r="13" spans="1:16" ht="30">
      <c r="A13" s="23">
        <v>5</v>
      </c>
      <c r="B13" s="24" t="s">
        <v>49</v>
      </c>
      <c r="C13" s="23">
        <v>16</v>
      </c>
      <c r="D13" s="25">
        <f t="shared" si="0"/>
        <v>0.009190120620333142</v>
      </c>
      <c r="E13" s="26">
        <v>16</v>
      </c>
      <c r="F13" s="26">
        <v>0</v>
      </c>
      <c r="G13" s="26">
        <v>0</v>
      </c>
      <c r="H13" s="26">
        <v>16</v>
      </c>
      <c r="I13" s="26">
        <v>0</v>
      </c>
      <c r="J13" s="26">
        <v>16</v>
      </c>
      <c r="K13" s="27">
        <v>4</v>
      </c>
      <c r="L13" s="27">
        <v>5</v>
      </c>
      <c r="M13" s="27">
        <v>4</v>
      </c>
      <c r="N13" s="27">
        <v>3</v>
      </c>
      <c r="O13" s="27">
        <v>0</v>
      </c>
      <c r="P13" s="28"/>
    </row>
    <row r="14" spans="1:16" ht="15">
      <c r="A14" s="23">
        <v>6</v>
      </c>
      <c r="B14" s="24" t="s">
        <v>50</v>
      </c>
      <c r="C14" s="23">
        <v>328</v>
      </c>
      <c r="D14" s="25">
        <f t="shared" si="0"/>
        <v>0.1883974727168294</v>
      </c>
      <c r="E14" s="26">
        <v>322</v>
      </c>
      <c r="F14" s="26">
        <v>6</v>
      </c>
      <c r="G14" s="26">
        <v>1</v>
      </c>
      <c r="H14" s="26">
        <v>327</v>
      </c>
      <c r="I14" s="26">
        <v>2</v>
      </c>
      <c r="J14" s="26">
        <v>326</v>
      </c>
      <c r="K14" s="27">
        <v>138</v>
      </c>
      <c r="L14" s="27">
        <v>55</v>
      </c>
      <c r="M14" s="27">
        <v>19</v>
      </c>
      <c r="N14" s="27">
        <v>92</v>
      </c>
      <c r="O14" s="27">
        <v>24</v>
      </c>
      <c r="P14" s="28"/>
    </row>
    <row r="15" spans="1:16" ht="30">
      <c r="A15" s="23">
        <v>7</v>
      </c>
      <c r="B15" s="24" t="s">
        <v>51</v>
      </c>
      <c r="C15" s="23">
        <v>248</v>
      </c>
      <c r="D15" s="25">
        <f t="shared" si="0"/>
        <v>0.1424468696151637</v>
      </c>
      <c r="E15" s="26">
        <v>158</v>
      </c>
      <c r="F15" s="26">
        <v>90</v>
      </c>
      <c r="G15" s="26">
        <v>0</v>
      </c>
      <c r="H15" s="26">
        <v>248</v>
      </c>
      <c r="I15" s="26">
        <v>1</v>
      </c>
      <c r="J15" s="26">
        <v>247</v>
      </c>
      <c r="K15" s="27">
        <v>80</v>
      </c>
      <c r="L15" s="27">
        <v>60</v>
      </c>
      <c r="M15" s="27">
        <v>44</v>
      </c>
      <c r="N15" s="27">
        <v>47</v>
      </c>
      <c r="O15" s="27">
        <v>17</v>
      </c>
      <c r="P15" s="28"/>
    </row>
    <row r="16" spans="1:16" ht="15">
      <c r="A16" s="23">
        <v>8</v>
      </c>
      <c r="B16" s="24" t="s">
        <v>52</v>
      </c>
      <c r="C16" s="23">
        <v>118</v>
      </c>
      <c r="D16" s="25">
        <f t="shared" si="0"/>
        <v>0.06777713957495692</v>
      </c>
      <c r="E16" s="26">
        <v>105</v>
      </c>
      <c r="F16" s="26">
        <v>13</v>
      </c>
      <c r="G16" s="26">
        <v>0</v>
      </c>
      <c r="H16" s="26">
        <v>118</v>
      </c>
      <c r="I16" s="26">
        <v>2</v>
      </c>
      <c r="J16" s="26">
        <v>116</v>
      </c>
      <c r="K16" s="27">
        <v>34</v>
      </c>
      <c r="L16" s="27">
        <v>22</v>
      </c>
      <c r="M16" s="27">
        <v>30</v>
      </c>
      <c r="N16" s="27">
        <v>23</v>
      </c>
      <c r="O16" s="27">
        <v>9</v>
      </c>
      <c r="P16" s="28"/>
    </row>
    <row r="17" spans="1:16" ht="30">
      <c r="A17" s="23">
        <v>9</v>
      </c>
      <c r="B17" s="24" t="s">
        <v>53</v>
      </c>
      <c r="C17" s="23">
        <v>329</v>
      </c>
      <c r="D17" s="25">
        <f t="shared" si="0"/>
        <v>0.18897185525560023</v>
      </c>
      <c r="E17" s="26">
        <v>163</v>
      </c>
      <c r="F17" s="26">
        <v>166</v>
      </c>
      <c r="G17" s="26">
        <v>6</v>
      </c>
      <c r="H17" s="26">
        <v>323</v>
      </c>
      <c r="I17" s="26">
        <v>0</v>
      </c>
      <c r="J17" s="26">
        <v>329</v>
      </c>
      <c r="K17" s="27">
        <v>140</v>
      </c>
      <c r="L17" s="27">
        <v>65</v>
      </c>
      <c r="M17" s="27">
        <v>22</v>
      </c>
      <c r="N17" s="27">
        <v>81</v>
      </c>
      <c r="O17" s="27">
        <v>21</v>
      </c>
      <c r="P17" s="28"/>
    </row>
    <row r="18" spans="1:16" ht="15">
      <c r="A18" s="23">
        <v>10</v>
      </c>
      <c r="B18" s="24" t="s">
        <v>54</v>
      </c>
      <c r="C18" s="23">
        <v>19</v>
      </c>
      <c r="D18" s="25">
        <f t="shared" si="0"/>
        <v>0.010913268236645606</v>
      </c>
      <c r="E18" s="26">
        <v>14</v>
      </c>
      <c r="F18" s="26">
        <v>5</v>
      </c>
      <c r="G18" s="26">
        <v>0</v>
      </c>
      <c r="H18" s="26">
        <v>19</v>
      </c>
      <c r="I18" s="26">
        <v>0</v>
      </c>
      <c r="J18" s="26">
        <v>19</v>
      </c>
      <c r="K18" s="27">
        <v>6</v>
      </c>
      <c r="L18" s="27">
        <v>3</v>
      </c>
      <c r="M18" s="27">
        <v>3</v>
      </c>
      <c r="N18" s="27">
        <v>3</v>
      </c>
      <c r="O18" s="27">
        <v>4</v>
      </c>
      <c r="P18" s="28"/>
    </row>
    <row r="19" spans="1:16" ht="15">
      <c r="A19" s="23">
        <v>11</v>
      </c>
      <c r="B19" s="24" t="s">
        <v>55</v>
      </c>
      <c r="C19" s="23">
        <v>17</v>
      </c>
      <c r="D19" s="25">
        <f t="shared" si="0"/>
        <v>0.009764503159103963</v>
      </c>
      <c r="E19" s="26">
        <v>6</v>
      </c>
      <c r="F19" s="26">
        <v>11</v>
      </c>
      <c r="G19" s="26">
        <v>0</v>
      </c>
      <c r="H19" s="26">
        <v>17</v>
      </c>
      <c r="I19" s="26">
        <v>0</v>
      </c>
      <c r="J19" s="26">
        <v>17</v>
      </c>
      <c r="K19" s="27">
        <v>12</v>
      </c>
      <c r="L19" s="27">
        <v>0</v>
      </c>
      <c r="M19" s="27">
        <v>1</v>
      </c>
      <c r="N19" s="27">
        <v>1</v>
      </c>
      <c r="O19" s="27">
        <v>3</v>
      </c>
      <c r="P19" s="28"/>
    </row>
    <row r="20" spans="1:16" ht="15">
      <c r="A20" s="23">
        <v>12</v>
      </c>
      <c r="B20" s="24" t="s">
        <v>56</v>
      </c>
      <c r="C20" s="23">
        <v>2</v>
      </c>
      <c r="D20" s="25">
        <f t="shared" si="0"/>
        <v>0.0011487650775416428</v>
      </c>
      <c r="E20" s="26">
        <v>1</v>
      </c>
      <c r="F20" s="26">
        <v>1</v>
      </c>
      <c r="G20" s="26">
        <v>0</v>
      </c>
      <c r="H20" s="26">
        <v>2</v>
      </c>
      <c r="I20" s="26">
        <v>0</v>
      </c>
      <c r="J20" s="26">
        <v>2</v>
      </c>
      <c r="K20" s="27">
        <v>1</v>
      </c>
      <c r="L20" s="27">
        <v>0</v>
      </c>
      <c r="M20" s="27">
        <v>1</v>
      </c>
      <c r="N20" s="27">
        <v>0</v>
      </c>
      <c r="O20" s="27">
        <v>0</v>
      </c>
      <c r="P20" s="28"/>
    </row>
    <row r="21" spans="1:16" ht="30">
      <c r="A21" s="23">
        <v>13</v>
      </c>
      <c r="B21" s="24" t="s">
        <v>57</v>
      </c>
      <c r="C21" s="23">
        <v>4</v>
      </c>
      <c r="D21" s="25">
        <f t="shared" si="0"/>
        <v>0.0022975301550832855</v>
      </c>
      <c r="E21" s="26">
        <v>3</v>
      </c>
      <c r="F21" s="26">
        <v>1</v>
      </c>
      <c r="G21" s="26">
        <v>0</v>
      </c>
      <c r="H21" s="26">
        <v>4</v>
      </c>
      <c r="I21" s="26">
        <v>0</v>
      </c>
      <c r="J21" s="26">
        <v>4</v>
      </c>
      <c r="K21" s="27">
        <v>0</v>
      </c>
      <c r="L21" s="27">
        <v>1</v>
      </c>
      <c r="M21" s="27">
        <v>0</v>
      </c>
      <c r="N21" s="27">
        <v>1</v>
      </c>
      <c r="O21" s="27">
        <v>2</v>
      </c>
      <c r="P21" s="28"/>
    </row>
    <row r="22" spans="1:16" ht="15">
      <c r="A22" s="23">
        <v>14</v>
      </c>
      <c r="B22" s="24" t="s">
        <v>58</v>
      </c>
      <c r="C22" s="23">
        <v>32</v>
      </c>
      <c r="D22" s="25">
        <f t="shared" si="0"/>
        <v>0.018380241240666284</v>
      </c>
      <c r="E22" s="26">
        <v>27</v>
      </c>
      <c r="F22" s="26">
        <v>5</v>
      </c>
      <c r="G22" s="26">
        <v>0</v>
      </c>
      <c r="H22" s="26">
        <v>32</v>
      </c>
      <c r="I22" s="26">
        <v>0</v>
      </c>
      <c r="J22" s="26">
        <v>32</v>
      </c>
      <c r="K22" s="27">
        <v>10</v>
      </c>
      <c r="L22" s="27">
        <v>3</v>
      </c>
      <c r="M22" s="27">
        <v>11</v>
      </c>
      <c r="N22" s="27">
        <v>5</v>
      </c>
      <c r="O22" s="27">
        <v>3</v>
      </c>
      <c r="P22" s="28"/>
    </row>
    <row r="23" spans="1:16" ht="30">
      <c r="A23" s="23">
        <v>15</v>
      </c>
      <c r="B23" s="24" t="s">
        <v>59</v>
      </c>
      <c r="C23" s="23">
        <v>112</v>
      </c>
      <c r="D23" s="25">
        <f t="shared" si="0"/>
        <v>0.064330844342332</v>
      </c>
      <c r="E23" s="26">
        <v>100</v>
      </c>
      <c r="F23" s="26">
        <v>12</v>
      </c>
      <c r="G23" s="26">
        <v>0</v>
      </c>
      <c r="H23" s="26">
        <v>112</v>
      </c>
      <c r="I23" s="26">
        <v>1</v>
      </c>
      <c r="J23" s="26">
        <v>111</v>
      </c>
      <c r="K23" s="27">
        <v>27</v>
      </c>
      <c r="L23" s="27">
        <v>15</v>
      </c>
      <c r="M23" s="27">
        <v>24</v>
      </c>
      <c r="N23" s="27">
        <v>28</v>
      </c>
      <c r="O23" s="27">
        <v>18</v>
      </c>
      <c r="P23" s="28"/>
    </row>
    <row r="24" spans="1:16" ht="15">
      <c r="A24" s="23">
        <v>16</v>
      </c>
      <c r="B24" s="24" t="s">
        <v>60</v>
      </c>
      <c r="C24" s="23">
        <v>20</v>
      </c>
      <c r="D24" s="25">
        <f t="shared" si="0"/>
        <v>0.011487650775416428</v>
      </c>
      <c r="E24" s="26">
        <v>4</v>
      </c>
      <c r="F24" s="26">
        <v>16</v>
      </c>
      <c r="G24" s="26">
        <v>0</v>
      </c>
      <c r="H24" s="26">
        <v>20</v>
      </c>
      <c r="I24" s="26">
        <v>0</v>
      </c>
      <c r="J24" s="26">
        <v>20</v>
      </c>
      <c r="K24" s="27">
        <v>9</v>
      </c>
      <c r="L24" s="27">
        <v>0</v>
      </c>
      <c r="M24" s="27">
        <v>2</v>
      </c>
      <c r="N24" s="27">
        <v>5</v>
      </c>
      <c r="O24" s="27">
        <v>4</v>
      </c>
      <c r="P24" s="28"/>
    </row>
    <row r="25" spans="1:16" ht="30">
      <c r="A25" s="23">
        <v>17</v>
      </c>
      <c r="B25" s="24" t="s">
        <v>61</v>
      </c>
      <c r="C25" s="23">
        <v>38</v>
      </c>
      <c r="D25" s="25">
        <f t="shared" si="0"/>
        <v>0.021826536473291212</v>
      </c>
      <c r="E25" s="26">
        <v>12</v>
      </c>
      <c r="F25" s="26">
        <v>26</v>
      </c>
      <c r="G25" s="26">
        <v>0</v>
      </c>
      <c r="H25" s="26">
        <v>38</v>
      </c>
      <c r="I25" s="26">
        <v>0</v>
      </c>
      <c r="J25" s="26">
        <v>38</v>
      </c>
      <c r="K25" s="27">
        <v>18</v>
      </c>
      <c r="L25" s="27">
        <v>8</v>
      </c>
      <c r="M25" s="27">
        <v>2</v>
      </c>
      <c r="N25" s="27">
        <v>4</v>
      </c>
      <c r="O25" s="27">
        <v>6</v>
      </c>
      <c r="P25" s="28"/>
    </row>
    <row r="26" spans="1:16" ht="15">
      <c r="A26" s="23">
        <v>18</v>
      </c>
      <c r="B26" s="24" t="s">
        <v>62</v>
      </c>
      <c r="C26" s="23">
        <v>14</v>
      </c>
      <c r="D26" s="25">
        <f t="shared" si="0"/>
        <v>0.0080413555427915</v>
      </c>
      <c r="E26" s="26">
        <v>10</v>
      </c>
      <c r="F26" s="26">
        <v>4</v>
      </c>
      <c r="G26" s="26">
        <v>0</v>
      </c>
      <c r="H26" s="26">
        <v>14</v>
      </c>
      <c r="I26" s="26">
        <v>0</v>
      </c>
      <c r="J26" s="26">
        <v>14</v>
      </c>
      <c r="K26" s="27">
        <v>8</v>
      </c>
      <c r="L26" s="27">
        <v>1</v>
      </c>
      <c r="M26" s="27">
        <v>0</v>
      </c>
      <c r="N26" s="27">
        <v>0</v>
      </c>
      <c r="O26" s="27">
        <v>5</v>
      </c>
      <c r="P26" s="28"/>
    </row>
    <row r="27" spans="1:16" ht="15">
      <c r="A27" s="23">
        <v>19</v>
      </c>
      <c r="B27" s="24" t="s">
        <v>63</v>
      </c>
      <c r="C27" s="23">
        <v>16</v>
      </c>
      <c r="D27" s="25">
        <f t="shared" si="0"/>
        <v>0.009190120620333142</v>
      </c>
      <c r="E27" s="26">
        <v>12</v>
      </c>
      <c r="F27" s="26">
        <v>4</v>
      </c>
      <c r="G27" s="26">
        <v>0</v>
      </c>
      <c r="H27" s="26">
        <v>16</v>
      </c>
      <c r="I27" s="26">
        <v>0</v>
      </c>
      <c r="J27" s="26">
        <v>16</v>
      </c>
      <c r="K27" s="27">
        <v>5</v>
      </c>
      <c r="L27" s="27">
        <v>5</v>
      </c>
      <c r="M27" s="27">
        <v>0</v>
      </c>
      <c r="N27" s="27">
        <v>5</v>
      </c>
      <c r="O27" s="27">
        <v>1</v>
      </c>
      <c r="P27" s="28"/>
    </row>
    <row r="28" spans="1:16" ht="45">
      <c r="A28" s="23">
        <v>20</v>
      </c>
      <c r="B28" s="24" t="s">
        <v>64</v>
      </c>
      <c r="C28" s="23">
        <v>16</v>
      </c>
      <c r="D28" s="25">
        <f t="shared" si="0"/>
        <v>0.009190120620333142</v>
      </c>
      <c r="E28" s="26">
        <v>0</v>
      </c>
      <c r="F28" s="26">
        <v>16</v>
      </c>
      <c r="G28" s="26">
        <v>0</v>
      </c>
      <c r="H28" s="26">
        <v>16</v>
      </c>
      <c r="I28" s="26">
        <v>1</v>
      </c>
      <c r="J28" s="26">
        <v>15</v>
      </c>
      <c r="K28" s="27">
        <v>12</v>
      </c>
      <c r="L28" s="27">
        <v>1</v>
      </c>
      <c r="M28" s="27">
        <v>1</v>
      </c>
      <c r="N28" s="27">
        <v>2</v>
      </c>
      <c r="O28" s="27">
        <v>0</v>
      </c>
      <c r="P28" s="28"/>
    </row>
    <row r="29" spans="1:16" ht="15" thickBot="1">
      <c r="A29" s="23">
        <v>21</v>
      </c>
      <c r="B29" s="24" t="s">
        <v>65</v>
      </c>
      <c r="C29" s="23">
        <v>0</v>
      </c>
      <c r="D29" s="25">
        <f t="shared" si="0"/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8"/>
    </row>
    <row r="30" spans="1:16" s="33" customFormat="1" ht="27" customHeight="1" thickBot="1">
      <c r="A30" s="29"/>
      <c r="B30" s="30" t="s">
        <v>66</v>
      </c>
      <c r="C30" s="48">
        <f>SUM(C9:C29)</f>
        <v>1741</v>
      </c>
      <c r="D30" s="49"/>
      <c r="E30" s="31">
        <f aca="true" t="shared" si="1" ref="E30:O30">SUM(E9:E29)</f>
        <v>1292</v>
      </c>
      <c r="F30" s="31">
        <f t="shared" si="1"/>
        <v>449</v>
      </c>
      <c r="G30" s="31">
        <f t="shared" si="1"/>
        <v>7</v>
      </c>
      <c r="H30" s="31">
        <f t="shared" si="1"/>
        <v>1734</v>
      </c>
      <c r="I30" s="31">
        <f t="shared" si="1"/>
        <v>9</v>
      </c>
      <c r="J30" s="31">
        <f t="shared" si="1"/>
        <v>1732</v>
      </c>
      <c r="K30" s="32">
        <f t="shared" si="1"/>
        <v>599</v>
      </c>
      <c r="L30" s="32">
        <f t="shared" si="1"/>
        <v>365</v>
      </c>
      <c r="M30" s="32">
        <f t="shared" si="1"/>
        <v>196</v>
      </c>
      <c r="N30" s="32">
        <f t="shared" si="1"/>
        <v>418</v>
      </c>
      <c r="O30" s="32">
        <f t="shared" si="1"/>
        <v>163</v>
      </c>
      <c r="P30" s="29"/>
    </row>
    <row r="31" spans="1:16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2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0" t="s">
        <v>67</v>
      </c>
      <c r="O32" s="50"/>
      <c r="P32" s="28"/>
    </row>
  </sheetData>
  <sheetProtection/>
  <mergeCells count="15">
    <mergeCell ref="A7:A8"/>
    <mergeCell ref="B7:B8"/>
    <mergeCell ref="C7:C8"/>
    <mergeCell ref="D7:D8"/>
    <mergeCell ref="E7:F7"/>
    <mergeCell ref="G7:H7"/>
    <mergeCell ref="I7:J7"/>
    <mergeCell ref="K7:O7"/>
    <mergeCell ref="C30:D30"/>
    <mergeCell ref="N32:O32"/>
    <mergeCell ref="A1:O1"/>
    <mergeCell ref="A3:O3"/>
    <mergeCell ref="A4:O4"/>
    <mergeCell ref="A5:O5"/>
    <mergeCell ref="A6:O6"/>
  </mergeCells>
  <printOptions horizontalCentered="1"/>
  <pageMargins left="0.1968503937007874" right="0.1968503937007874" top="0.984251968503937" bottom="0.1968503937007874" header="0.196850393700787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SheetLayoutView="120" zoomScalePageLayoutView="0" workbookViewId="0" topLeftCell="B1">
      <selection activeCell="B31" sqref="B31"/>
    </sheetView>
  </sheetViews>
  <sheetFormatPr defaultColWidth="8.88671875" defaultRowHeight="15"/>
  <cols>
    <col min="1" max="1" width="4.4453125" style="2" customWidth="1"/>
    <col min="2" max="2" width="87.3359375" style="2" customWidth="1"/>
    <col min="3" max="3" width="10.10546875" style="2" customWidth="1"/>
    <col min="4" max="4" width="11.10546875" style="2" customWidth="1"/>
    <col min="5" max="16384" width="8.88671875" style="2" customWidth="1"/>
  </cols>
  <sheetData>
    <row r="1" spans="1:4" s="1" customFormat="1" ht="30.75" customHeight="1">
      <c r="A1" s="4" t="s">
        <v>0</v>
      </c>
      <c r="B1" s="10" t="s">
        <v>1</v>
      </c>
      <c r="C1" s="10" t="s">
        <v>2</v>
      </c>
      <c r="D1" s="10" t="s">
        <v>3</v>
      </c>
    </row>
    <row r="2" spans="1:4" ht="12.75">
      <c r="A2" s="8">
        <v>6</v>
      </c>
      <c r="B2" s="6" t="s">
        <v>4</v>
      </c>
      <c r="C2" s="5">
        <v>328</v>
      </c>
      <c r="D2" s="7">
        <f>C2/C23</f>
        <v>0.1883974727168294</v>
      </c>
    </row>
    <row r="3" spans="1:4" ht="12.75">
      <c r="A3" s="3">
        <v>21</v>
      </c>
      <c r="B3" s="6" t="s">
        <v>5</v>
      </c>
      <c r="C3" s="5">
        <v>0</v>
      </c>
      <c r="D3" s="7">
        <f>C3/C23</f>
        <v>0</v>
      </c>
    </row>
    <row r="4" spans="1:4" ht="12.75">
      <c r="A4" s="8">
        <v>10</v>
      </c>
      <c r="B4" s="6" t="s">
        <v>6</v>
      </c>
      <c r="C4" s="5">
        <v>19</v>
      </c>
      <c r="D4" s="7">
        <f>C4/C23</f>
        <v>0.010913268236645606</v>
      </c>
    </row>
    <row r="5" spans="1:4" ht="12.75">
      <c r="A5" s="9">
        <v>12</v>
      </c>
      <c r="B5" s="6" t="s">
        <v>7</v>
      </c>
      <c r="C5" s="5">
        <v>2</v>
      </c>
      <c r="D5" s="7">
        <f>C5/C23</f>
        <v>0.0011487650775416428</v>
      </c>
    </row>
    <row r="6" spans="1:4" s="3" customFormat="1" ht="26.25">
      <c r="A6" s="8">
        <v>20</v>
      </c>
      <c r="B6" s="6" t="s">
        <v>24</v>
      </c>
      <c r="C6" s="5">
        <v>16</v>
      </c>
      <c r="D6" s="7">
        <f>C6/C23</f>
        <v>0.009190120620333142</v>
      </c>
    </row>
    <row r="7" spans="1:4" ht="12.75">
      <c r="A7" s="8">
        <v>4</v>
      </c>
      <c r="B7" s="6" t="s">
        <v>8</v>
      </c>
      <c r="C7" s="5">
        <v>18</v>
      </c>
      <c r="D7" s="7">
        <f>C7/C23</f>
        <v>0.010338885697874785</v>
      </c>
    </row>
    <row r="8" spans="1:4" ht="12.75">
      <c r="A8" s="8">
        <v>11</v>
      </c>
      <c r="B8" s="6" t="s">
        <v>9</v>
      </c>
      <c r="C8" s="5">
        <v>17</v>
      </c>
      <c r="D8" s="7">
        <f>C8/C23</f>
        <v>0.009764503159103963</v>
      </c>
    </row>
    <row r="9" spans="1:4" ht="12.75">
      <c r="A9" s="8">
        <v>1</v>
      </c>
      <c r="B9" s="6" t="s">
        <v>10</v>
      </c>
      <c r="C9" s="5">
        <v>36</v>
      </c>
      <c r="D9" s="7">
        <f>C9/C23</f>
        <v>0.02067777139574957</v>
      </c>
    </row>
    <row r="10" spans="1:4" ht="26.25">
      <c r="A10" s="9">
        <v>5</v>
      </c>
      <c r="B10" s="6" t="s">
        <v>11</v>
      </c>
      <c r="C10" s="5">
        <v>16</v>
      </c>
      <c r="D10" s="7">
        <f>C10/C23</f>
        <v>0.009190120620333142</v>
      </c>
    </row>
    <row r="11" spans="1:4" ht="12.75">
      <c r="A11" s="8">
        <v>9</v>
      </c>
      <c r="B11" s="6" t="s">
        <v>12</v>
      </c>
      <c r="C11" s="5">
        <v>329</v>
      </c>
      <c r="D11" s="7">
        <f>C11/C23</f>
        <v>0.18897185525560023</v>
      </c>
    </row>
    <row r="12" spans="1:4" ht="12.75">
      <c r="A12" s="9">
        <v>7</v>
      </c>
      <c r="B12" s="6" t="s">
        <v>13</v>
      </c>
      <c r="C12" s="5">
        <v>248</v>
      </c>
      <c r="D12" s="7">
        <f>C12/C23</f>
        <v>0.1424468696151637</v>
      </c>
    </row>
    <row r="13" spans="1:4" ht="12.75">
      <c r="A13" s="8">
        <v>17</v>
      </c>
      <c r="B13" s="6" t="s">
        <v>14</v>
      </c>
      <c r="C13" s="5">
        <v>38</v>
      </c>
      <c r="D13" s="7">
        <f>C13/C23</f>
        <v>0.021826536473291212</v>
      </c>
    </row>
    <row r="14" spans="1:4" ht="12.75">
      <c r="A14" s="8">
        <v>14</v>
      </c>
      <c r="B14" s="6" t="s">
        <v>15</v>
      </c>
      <c r="C14" s="5">
        <v>32</v>
      </c>
      <c r="D14" s="7">
        <f>C14/C23</f>
        <v>0.018380241240666284</v>
      </c>
    </row>
    <row r="15" spans="1:4" ht="12.75">
      <c r="A15" s="9">
        <v>13</v>
      </c>
      <c r="B15" s="6" t="s">
        <v>16</v>
      </c>
      <c r="C15" s="5">
        <v>4</v>
      </c>
      <c r="D15" s="7">
        <f>C15/C23</f>
        <v>0.0022975301550832855</v>
      </c>
    </row>
    <row r="16" spans="1:4" ht="12.75">
      <c r="A16" s="8">
        <v>8</v>
      </c>
      <c r="B16" s="6" t="s">
        <v>17</v>
      </c>
      <c r="C16" s="5">
        <v>118</v>
      </c>
      <c r="D16" s="7">
        <f>C16/C23</f>
        <v>0.06777713957495692</v>
      </c>
    </row>
    <row r="17" spans="1:4" ht="12.75">
      <c r="A17" s="8">
        <v>18</v>
      </c>
      <c r="B17" s="6" t="s">
        <v>18</v>
      </c>
      <c r="C17" s="5">
        <v>14</v>
      </c>
      <c r="D17" s="7">
        <f>C17/C23</f>
        <v>0.0080413555427915</v>
      </c>
    </row>
    <row r="18" spans="1:4" ht="12.75">
      <c r="A18" s="8">
        <v>3</v>
      </c>
      <c r="B18" s="6" t="s">
        <v>19</v>
      </c>
      <c r="C18" s="5">
        <v>351</v>
      </c>
      <c r="D18" s="7">
        <f>C18/C23</f>
        <v>0.2016082711085583</v>
      </c>
    </row>
    <row r="19" spans="1:4" ht="12.75">
      <c r="A19" s="8">
        <v>2</v>
      </c>
      <c r="B19" s="6" t="s">
        <v>20</v>
      </c>
      <c r="C19" s="5">
        <v>7</v>
      </c>
      <c r="D19" s="7">
        <f>C19/C23</f>
        <v>0.00402067777139575</v>
      </c>
    </row>
    <row r="20" spans="1:4" ht="12.75">
      <c r="A20" s="8">
        <v>15</v>
      </c>
      <c r="B20" s="6" t="s">
        <v>21</v>
      </c>
      <c r="C20" s="5">
        <v>112</v>
      </c>
      <c r="D20" s="7">
        <f>C20/C23</f>
        <v>0.064330844342332</v>
      </c>
    </row>
    <row r="21" spans="1:4" ht="12.75">
      <c r="A21" s="8">
        <v>19</v>
      </c>
      <c r="B21" s="6" t="s">
        <v>22</v>
      </c>
      <c r="C21" s="5">
        <v>16</v>
      </c>
      <c r="D21" s="7">
        <f>C21/C23</f>
        <v>0.009190120620333142</v>
      </c>
    </row>
    <row r="22" spans="1:4" ht="12.75">
      <c r="A22" s="9">
        <v>16</v>
      </c>
      <c r="B22" s="6" t="s">
        <v>23</v>
      </c>
      <c r="C22" s="5">
        <v>20</v>
      </c>
      <c r="D22" s="7">
        <f>C22/C23</f>
        <v>0.011487650775416428</v>
      </c>
    </row>
    <row r="23" spans="3:4" ht="12.75">
      <c r="C23" s="11">
        <f>SUM(C2:C22)</f>
        <v>1741</v>
      </c>
      <c r="D23" s="12">
        <f>SUM(D2:D22)</f>
        <v>1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28" sqref="E28"/>
    </sheetView>
  </sheetViews>
  <sheetFormatPr defaultColWidth="8.88671875" defaultRowHeight="15"/>
  <cols>
    <col min="1" max="1" width="21.5546875" style="35" customWidth="1"/>
    <col min="2" max="2" width="15.21484375" style="35" customWidth="1"/>
    <col min="3" max="3" width="20.88671875" style="35" customWidth="1"/>
    <col min="4" max="4" width="10.77734375" style="35" customWidth="1"/>
    <col min="5" max="5" width="8.5546875" style="35" customWidth="1"/>
    <col min="6" max="16384" width="8.77734375" style="35" customWidth="1"/>
  </cols>
  <sheetData>
    <row r="1" spans="1:3" ht="24.75" customHeight="1">
      <c r="A1" s="34" t="s">
        <v>68</v>
      </c>
      <c r="B1" s="34" t="s">
        <v>69</v>
      </c>
      <c r="C1" s="34" t="s">
        <v>70</v>
      </c>
    </row>
    <row r="2" spans="1:3" ht="20.25" customHeight="1">
      <c r="A2" s="36" t="s">
        <v>71</v>
      </c>
      <c r="B2" s="37">
        <v>599</v>
      </c>
      <c r="C2" s="38">
        <f>B2/B7</f>
        <v>0.344055140723722</v>
      </c>
    </row>
    <row r="3" spans="1:3" ht="13.5">
      <c r="A3" s="39" t="s">
        <v>72</v>
      </c>
      <c r="B3" s="37">
        <v>365</v>
      </c>
      <c r="C3" s="38">
        <f>B3/B7</f>
        <v>0.20964962665134979</v>
      </c>
    </row>
    <row r="4" spans="1:3" ht="13.5">
      <c r="A4" s="39" t="s">
        <v>42</v>
      </c>
      <c r="B4" s="37">
        <v>196</v>
      </c>
      <c r="C4" s="38">
        <f>B4/B7</f>
        <v>0.11257897759908099</v>
      </c>
    </row>
    <row r="5" spans="1:3" ht="13.5">
      <c r="A5" s="39" t="s">
        <v>43</v>
      </c>
      <c r="B5" s="37">
        <v>418</v>
      </c>
      <c r="C5" s="38">
        <f>B5/B7</f>
        <v>0.24009190120620333</v>
      </c>
    </row>
    <row r="6" spans="1:3" ht="13.5">
      <c r="A6" s="39" t="s">
        <v>44</v>
      </c>
      <c r="B6" s="37">
        <v>163</v>
      </c>
      <c r="C6" s="38">
        <f>B6/B7</f>
        <v>0.09362435381964389</v>
      </c>
    </row>
    <row r="7" spans="1:3" ht="24" customHeight="1">
      <c r="A7" s="40" t="s">
        <v>73</v>
      </c>
      <c r="B7" s="37">
        <f>SUM(B2:B6)</f>
        <v>1741</v>
      </c>
      <c r="C7" s="41">
        <f>SUM(C2:C6)</f>
        <v>0.9999999999999999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2013-01-07T11:39:20Z</cp:lastPrinted>
  <dcterms:created xsi:type="dcterms:W3CDTF">2001-07-11T11:13:26Z</dcterms:created>
  <dcterms:modified xsi:type="dcterms:W3CDTF">2020-12-02T11:06:04Z</dcterms:modified>
  <cp:category/>
  <cp:version/>
  <cp:contentType/>
  <cp:contentStatus/>
</cp:coreProperties>
</file>