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360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<sst xmlns="http://schemas.openxmlformats.org/spreadsheetml/2006/main" count="9" uniqueCount="7">
  <si>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</si>
  <si>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</si>
  <si>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</si>
  <si>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</si>
  <si>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</si>
  <si>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ΑΡ. ΕΡΓΟΔΟΤΟΥΜΕΝΩΝ</t>
  </si>
  <si>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2005- 2020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</si>
</sst>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0"/>
      <color indexed="18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0" xfId="52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167" fontId="4" fillId="0" borderId="0" xfId="58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0" fontId="4" fillId="0" borderId="11" xfId="52" applyFont="1" applyBorder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Δείκτη Συχνότητας – Αριθμού Ατυχημάτων – Αριθμού Εργοδοτουμένων για την Περίοδο 200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– 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:rich>
      </c:tx>
      <c:layout>
        <c:manualLayout>
          <c:xMode val="factor"/>
          <c:yMode val="factor"/>
          <c:x val="-0.07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015"/>
          <c:w val="0.76875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Chart'!$B$22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Chart'!$A$27:$A$38</c:f>
              <c:num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'Values of Chart'!$B$27:$B$38</c:f>
              <c:numCache>
                <c:ptCount val="12"/>
                <c:pt idx="0">
                  <c:v>724.96</c:v>
                </c:pt>
                <c:pt idx="1">
                  <c:v>678.5</c:v>
                </c:pt>
                <c:pt idx="2">
                  <c:v>615.15</c:v>
                </c:pt>
                <c:pt idx="3">
                  <c:v>537.18</c:v>
                </c:pt>
                <c:pt idx="4">
                  <c:v>497.3</c:v>
                </c:pt>
                <c:pt idx="5">
                  <c:v>543.2</c:v>
                </c:pt>
                <c:pt idx="6">
                  <c:v>519.1</c:v>
                </c:pt>
                <c:pt idx="7">
                  <c:v>603.891534106399</c:v>
                </c:pt>
                <c:pt idx="8">
                  <c:v>628.1159253179268</c:v>
                </c:pt>
                <c:pt idx="9">
                  <c:v>620.1710935837029</c:v>
                </c:pt>
                <c:pt idx="10">
                  <c:v>602.8652785193095</c:v>
                </c:pt>
                <c:pt idx="11">
                  <c:v>424.36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Chart'!$C$22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2156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Chart'!$A$27:$A$38</c:f>
              <c:num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'Values of Chart'!$C$27:$C$38</c:f>
              <c:numCache>
                <c:ptCount val="12"/>
                <c:pt idx="0">
                  <c:v>445.4</c:v>
                </c:pt>
                <c:pt idx="1">
                  <c:v>436.8</c:v>
                </c:pt>
                <c:pt idx="2">
                  <c:v>402</c:v>
                </c:pt>
                <c:pt idx="3">
                  <c:v>348.2</c:v>
                </c:pt>
                <c:pt idx="4">
                  <c:v>307.6</c:v>
                </c:pt>
                <c:pt idx="5">
                  <c:v>323.6</c:v>
                </c:pt>
                <c:pt idx="6">
                  <c:v>319.2</c:v>
                </c:pt>
                <c:pt idx="7">
                  <c:v>381</c:v>
                </c:pt>
                <c:pt idx="8">
                  <c:v>414</c:v>
                </c:pt>
                <c:pt idx="9">
                  <c:v>431.2</c:v>
                </c:pt>
                <c:pt idx="10">
                  <c:v>433.6</c:v>
                </c:pt>
                <c:pt idx="11">
                  <c:v>305.4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Chart'!$D$22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329 557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359 833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347 646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Chart'!$A$27:$A$38</c:f>
              <c:num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'Values of Chart'!$D$27:$D$38</c:f>
              <c:numCache>
                <c:ptCount val="12"/>
                <c:pt idx="0">
                  <c:v>204.792</c:v>
                </c:pt>
                <c:pt idx="1">
                  <c:v>214.59066666666666</c:v>
                </c:pt>
                <c:pt idx="2">
                  <c:v>217.832</c:v>
                </c:pt>
                <c:pt idx="3">
                  <c:v>216.06533333333334</c:v>
                </c:pt>
                <c:pt idx="4">
                  <c:v>206.16866666666667</c:v>
                </c:pt>
                <c:pt idx="5">
                  <c:v>198.57</c:v>
                </c:pt>
                <c:pt idx="6">
                  <c:v>204.98066666666668</c:v>
                </c:pt>
                <c:pt idx="7">
                  <c:v>210.30266666666665</c:v>
                </c:pt>
                <c:pt idx="8">
                  <c:v>219.70466666666667</c:v>
                </c:pt>
                <c:pt idx="9">
                  <c:v>231.764</c:v>
                </c:pt>
                <c:pt idx="10">
                  <c:v>239.744</c:v>
                </c:pt>
                <c:pt idx="11">
                  <c:v>239.88866666666667</c:v>
                </c:pt>
              </c:numCache>
            </c:numRef>
          </c:val>
          <c:smooth val="0"/>
        </c:ser>
        <c:marker val="1"/>
        <c:axId val="56291614"/>
        <c:axId val="36862479"/>
      </c:lineChart>
      <c:catAx>
        <c:axId val="562916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62479"/>
        <c:crosses val="autoZero"/>
        <c:auto val="1"/>
        <c:lblOffset val="100"/>
        <c:tickLblSkip val="1"/>
        <c:noMultiLvlLbl val="0"/>
      </c:catAx>
      <c:valAx>
        <c:axId val="36862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629161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84725"/>
          <c:w val="0.572"/>
          <c:h val="0.0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0.2125</cdr:y>
    </cdr:from>
    <cdr:to>
      <cdr:x>0.72725</cdr:x>
      <cdr:y>0.2435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219950" y="152400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0.73975</cdr:x>
      <cdr:y>0.473</cdr:y>
    </cdr:from>
    <cdr:to>
      <cdr:x>0.78975</cdr:x>
      <cdr:y>0.50525</cdr:y>
    </cdr:to>
    <cdr:sp>
      <cdr:nvSpPr>
        <cdr:cNvPr id="2" name="TextBox 1"/>
        <cdr:cNvSpPr txBox="1">
          <a:spLocks noChangeArrowheads="1"/>
        </cdr:cNvSpPr>
      </cdr:nvSpPr>
      <cdr:spPr>
        <a:xfrm>
          <a:off x="7686675" y="3400425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1527</a:t>
          </a:r>
        </a:p>
      </cdr:txBody>
    </cdr:sp>
  </cdr:relSizeAnchor>
  <cdr:relSizeAnchor xmlns:cdr="http://schemas.openxmlformats.org/drawingml/2006/chartDrawing">
    <cdr:from>
      <cdr:x>0.732</cdr:x>
      <cdr:y>0.54375</cdr:y>
    </cdr:from>
    <cdr:to>
      <cdr:x>0.79775</cdr:x>
      <cdr:y>0.57175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39147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669</a:t>
          </a:r>
        </a:p>
      </cdr:txBody>
    </cdr:sp>
  </cdr:relSizeAnchor>
  <cdr:relSizeAnchor xmlns:cdr="http://schemas.openxmlformats.org/drawingml/2006/chartDrawing">
    <cdr:from>
      <cdr:x>0.08475</cdr:x>
      <cdr:y>0.7325</cdr:y>
    </cdr:from>
    <cdr:to>
      <cdr:x>0.8785</cdr:x>
      <cdr:y>0.8195</cdr:y>
    </cdr:to>
    <cdr:sp fLocksText="0">
      <cdr:nvSpPr>
        <cdr:cNvPr id="4" name="TextBox 9"/>
        <cdr:cNvSpPr txBox="1">
          <a:spLocks noChangeArrowheads="1"/>
        </cdr:cNvSpPr>
      </cdr:nvSpPr>
      <cdr:spPr>
        <a:xfrm>
          <a:off x="876300" y="5267325"/>
          <a:ext cx="82486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0.79425</cdr:x>
      <cdr:y>0.20225</cdr:y>
    </cdr:from>
    <cdr:to>
      <cdr:x>1</cdr:x>
      <cdr:y>0.6125</cdr:y>
    </cdr:to>
    <cdr:sp>
      <cdr:nvSpPr>
        <cdr:cNvPr id="5" name="TextBox 1"/>
        <cdr:cNvSpPr txBox="1">
          <a:spLocks noChangeArrowheads="1"/>
        </cdr:cNvSpPr>
      </cdr:nvSpPr>
      <cdr:spPr>
        <a:xfrm>
          <a:off x="8248650" y="1447800"/>
          <a:ext cx="2133600" cy="2952750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 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2009 - 2020: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41,5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(Σημ.)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ΕΡΓΟΔΟΤΟΥΜΕΝΩΝ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 </a:t>
          </a:r>
        </a:p>
      </cdr:txBody>
    </cdr:sp>
  </cdr:relSizeAnchor>
  <cdr:relSizeAnchor xmlns:cdr="http://schemas.openxmlformats.org/drawingml/2006/chartDrawing">
    <cdr:from>
      <cdr:x>0.04325</cdr:x>
      <cdr:y>0.8945</cdr:y>
    </cdr:from>
    <cdr:to>
      <cdr:x>0.77725</cdr:x>
      <cdr:y>0.96225</cdr:y>
    </cdr:to>
    <cdr:sp>
      <cdr:nvSpPr>
        <cdr:cNvPr id="6" name="TextBox 2"/>
        <cdr:cNvSpPr txBox="1">
          <a:spLocks noChangeArrowheads="1"/>
        </cdr:cNvSpPr>
      </cdr:nvSpPr>
      <cdr:spPr>
        <a:xfrm>
          <a:off x="447675" y="6438900"/>
          <a:ext cx="7629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Αριθμός ατυχημάτων που συνέβηκαν σε εργοδοτούμενα πρόσωπα κατά τη διάρκεια της εργασίας τους και γνωστοποιήθηκαν στο Τμήμα Επιθεώρησης Εργασίας.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91775" cy="7200900"/>
    <xdr:graphicFrame>
      <xdr:nvGraphicFramePr>
        <xdr:cNvPr id="1" name="Shape 1025"/>
        <xdr:cNvGraphicFramePr/>
      </xdr:nvGraphicFramePr>
      <xdr:xfrm>
        <a:off x="0" y="0"/>
        <a:ext cx="103917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7">
      <selection activeCell="B36" sqref="B36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6" width="9.140625" style="1" customWidth="1"/>
    <col min="7" max="7" width="9.7109375" style="1" bestFit="1" customWidth="1"/>
    <col min="8" max="8" width="11.7109375" style="1" customWidth="1"/>
    <col min="9" max="9" width="12.57421875" style="1" customWidth="1"/>
    <col min="10" max="16384" width="9.140625" style="1" customWidth="1"/>
  </cols>
  <sheetData>
    <row r="1" spans="1:4" s="7" customFormat="1" ht="75" customHeight="1" thickBot="1">
      <c r="A1" s="24" t="s">
        <v>6</v>
      </c>
      <c r="B1" s="24"/>
      <c r="C1" s="24"/>
      <c r="D1" s="24"/>
    </row>
    <row r="2" spans="1:4" ht="15.75" thickBot="1">
      <c r="A2" s="2" t="s">
        <v>0</v>
      </c>
      <c r="B2" s="3" t="s">
        <v>1</v>
      </c>
      <c r="C2" s="3" t="s">
        <v>2</v>
      </c>
      <c r="D2" s="3" t="s">
        <v>5</v>
      </c>
    </row>
    <row r="3" spans="1:4" ht="15.75" thickBot="1">
      <c r="A3" s="2">
        <v>2005</v>
      </c>
      <c r="B3" s="8">
        <v>859.6</v>
      </c>
      <c r="C3" s="3">
        <v>2175</v>
      </c>
      <c r="D3" s="3">
        <v>253036</v>
      </c>
    </row>
    <row r="4" spans="1:4" ht="15.75" thickBot="1">
      <c r="A4" s="2">
        <v>2006</v>
      </c>
      <c r="B4" s="8">
        <v>792.4</v>
      </c>
      <c r="C4" s="3">
        <v>2107</v>
      </c>
      <c r="D4" s="3">
        <v>265888</v>
      </c>
    </row>
    <row r="5" spans="1:4" ht="15.75" thickBot="1">
      <c r="A5" s="2">
        <v>2007</v>
      </c>
      <c r="B5" s="8">
        <v>737.8</v>
      </c>
      <c r="C5" s="3">
        <v>2105</v>
      </c>
      <c r="D5" s="3">
        <v>285327</v>
      </c>
    </row>
    <row r="6" spans="1:4" ht="15.75" thickBot="1">
      <c r="A6" s="2">
        <v>2008</v>
      </c>
      <c r="B6" s="8">
        <v>772.3</v>
      </c>
      <c r="C6" s="3">
        <v>2367</v>
      </c>
      <c r="D6" s="3">
        <v>306488</v>
      </c>
    </row>
    <row r="7" spans="1:4" ht="15.75" thickBot="1">
      <c r="A7" s="2">
        <v>2009</v>
      </c>
      <c r="B7" s="8">
        <v>724.96</v>
      </c>
      <c r="C7" s="3">
        <v>2227</v>
      </c>
      <c r="D7" s="3">
        <v>307188</v>
      </c>
    </row>
    <row r="8" spans="1:4" ht="15.75" thickBot="1">
      <c r="A8" s="2">
        <v>2010</v>
      </c>
      <c r="B8" s="8">
        <v>678.5</v>
      </c>
      <c r="C8" s="3">
        <v>2184</v>
      </c>
      <c r="D8" s="3">
        <v>321886</v>
      </c>
    </row>
    <row r="9" spans="1:4" ht="15.75" thickBot="1">
      <c r="A9" s="2">
        <v>2011</v>
      </c>
      <c r="B9" s="8">
        <v>615.15</v>
      </c>
      <c r="C9" s="3">
        <v>2010</v>
      </c>
      <c r="D9" s="3">
        <v>326748</v>
      </c>
    </row>
    <row r="10" spans="1:4" ht="15.75" thickBot="1">
      <c r="A10" s="2">
        <v>2012</v>
      </c>
      <c r="B10" s="8">
        <v>537.18</v>
      </c>
      <c r="C10" s="3">
        <v>1741</v>
      </c>
      <c r="D10" s="3">
        <v>324098</v>
      </c>
    </row>
    <row r="11" spans="1:4" ht="15.75" thickBot="1">
      <c r="A11" s="2">
        <v>2013</v>
      </c>
      <c r="B11" s="8">
        <v>497.3</v>
      </c>
      <c r="C11" s="3">
        <v>1538</v>
      </c>
      <c r="D11" s="3">
        <v>309253</v>
      </c>
    </row>
    <row r="12" spans="1:4" ht="15.75" thickBot="1">
      <c r="A12" s="2">
        <v>2014</v>
      </c>
      <c r="B12" s="8">
        <v>543.2</v>
      </c>
      <c r="C12" s="3">
        <v>1618</v>
      </c>
      <c r="D12" s="3">
        <v>297855</v>
      </c>
    </row>
    <row r="13" spans="1:4" ht="15.75" thickBot="1">
      <c r="A13" s="2">
        <v>2015</v>
      </c>
      <c r="B13" s="8">
        <v>519.1</v>
      </c>
      <c r="C13" s="3">
        <v>1596</v>
      </c>
      <c r="D13" s="3">
        <v>307471</v>
      </c>
    </row>
    <row r="14" spans="1:4" ht="15.75" thickBot="1">
      <c r="A14" s="2">
        <v>2016</v>
      </c>
      <c r="B14" s="8">
        <f>C14/D14*100000</f>
        <v>603.891534106399</v>
      </c>
      <c r="C14" s="3">
        <v>1905</v>
      </c>
      <c r="D14" s="3">
        <v>315454</v>
      </c>
    </row>
    <row r="15" spans="1:5" ht="15.75" thickBot="1">
      <c r="A15" s="2">
        <v>2017</v>
      </c>
      <c r="B15" s="8">
        <f>C15/D15*100000</f>
        <v>628.1159253179268</v>
      </c>
      <c r="C15" s="3">
        <v>2070</v>
      </c>
      <c r="D15" s="3">
        <v>329557</v>
      </c>
      <c r="E15" s="15"/>
    </row>
    <row r="16" spans="1:4" ht="15.75" thickBot="1">
      <c r="A16" s="17">
        <v>2018</v>
      </c>
      <c r="B16" s="18">
        <f>C16/D16*100000</f>
        <v>620.1710935837029</v>
      </c>
      <c r="C16" s="19">
        <v>2156</v>
      </c>
      <c r="D16" s="19">
        <v>347646</v>
      </c>
    </row>
    <row r="17" spans="1:4" ht="15.75" thickBot="1">
      <c r="A17" s="2">
        <v>2019</v>
      </c>
      <c r="B17" s="8">
        <f>C17/D17*100000</f>
        <v>602.8652785193095</v>
      </c>
      <c r="C17" s="3">
        <v>2168</v>
      </c>
      <c r="D17" s="3">
        <v>359616</v>
      </c>
    </row>
    <row r="18" spans="1:9" ht="15.75" thickBot="1">
      <c r="A18" s="2">
        <v>2020</v>
      </c>
      <c r="B18" s="8">
        <v>424.36</v>
      </c>
      <c r="C18" s="3">
        <v>1527</v>
      </c>
      <c r="D18" s="3">
        <v>359833</v>
      </c>
      <c r="G18" s="16">
        <f>(B7-B18)/B7</f>
        <v>0.4146435665416023</v>
      </c>
      <c r="H18" s="16">
        <f>(C7-C18)/C7</f>
        <v>0.3143242029636282</v>
      </c>
      <c r="I18" s="16">
        <f>(D7-D18)/D7</f>
        <v>-0.17137713712775238</v>
      </c>
    </row>
    <row r="19" spans="1:4" ht="15">
      <c r="A19" s="4"/>
      <c r="B19" s="5"/>
      <c r="C19" s="6"/>
      <c r="D19" s="6"/>
    </row>
    <row r="20" spans="1:4" ht="15">
      <c r="A20" s="4"/>
      <c r="B20" s="5"/>
      <c r="C20" s="6"/>
      <c r="D20" s="6"/>
    </row>
    <row r="21" spans="1:2" ht="16.5" customHeight="1" thickBot="1">
      <c r="A21" s="23"/>
      <c r="B21" s="23"/>
    </row>
    <row r="22" spans="1:4" ht="16.5" thickBot="1">
      <c r="A22" s="9" t="s">
        <v>0</v>
      </c>
      <c r="B22" s="10" t="s">
        <v>1</v>
      </c>
      <c r="C22" s="10" t="s">
        <v>3</v>
      </c>
      <c r="D22" s="10" t="s">
        <v>4</v>
      </c>
    </row>
    <row r="23" spans="1:4" ht="15.75" thickBot="1">
      <c r="A23" s="11">
        <v>2005</v>
      </c>
      <c r="B23" s="12">
        <f aca="true" t="shared" si="0" ref="B23:B32">B3</f>
        <v>859.6</v>
      </c>
      <c r="C23" s="13">
        <f aca="true" t="shared" si="1" ref="C23:C32">C3/5</f>
        <v>435</v>
      </c>
      <c r="D23" s="14">
        <f aca="true" t="shared" si="2" ref="D23:D32">D3/1500</f>
        <v>168.69066666666666</v>
      </c>
    </row>
    <row r="24" spans="1:4" ht="15.75" thickBot="1">
      <c r="A24" s="11">
        <v>2006</v>
      </c>
      <c r="B24" s="12">
        <f t="shared" si="0"/>
        <v>792.4</v>
      </c>
      <c r="C24" s="13">
        <f t="shared" si="1"/>
        <v>421.4</v>
      </c>
      <c r="D24" s="14">
        <f t="shared" si="2"/>
        <v>177.25866666666667</v>
      </c>
    </row>
    <row r="25" spans="1:4" ht="15.75" thickBot="1">
      <c r="A25" s="11">
        <v>2007</v>
      </c>
      <c r="B25" s="12">
        <f t="shared" si="0"/>
        <v>737.8</v>
      </c>
      <c r="C25" s="13">
        <f t="shared" si="1"/>
        <v>421</v>
      </c>
      <c r="D25" s="14">
        <f t="shared" si="2"/>
        <v>190.218</v>
      </c>
    </row>
    <row r="26" spans="1:4" ht="15.75" thickBot="1">
      <c r="A26" s="11">
        <v>2008</v>
      </c>
      <c r="B26" s="12">
        <f t="shared" si="0"/>
        <v>772.3</v>
      </c>
      <c r="C26" s="13">
        <f t="shared" si="1"/>
        <v>473.4</v>
      </c>
      <c r="D26" s="14">
        <f t="shared" si="2"/>
        <v>204.32533333333333</v>
      </c>
    </row>
    <row r="27" spans="1:4" ht="15.75" thickBot="1">
      <c r="A27" s="11">
        <v>2009</v>
      </c>
      <c r="B27" s="12">
        <f t="shared" si="0"/>
        <v>724.96</v>
      </c>
      <c r="C27" s="13">
        <f t="shared" si="1"/>
        <v>445.4</v>
      </c>
      <c r="D27" s="14">
        <f t="shared" si="2"/>
        <v>204.792</v>
      </c>
    </row>
    <row r="28" spans="1:4" ht="15.75" thickBot="1">
      <c r="A28" s="11">
        <v>2010</v>
      </c>
      <c r="B28" s="12">
        <f t="shared" si="0"/>
        <v>678.5</v>
      </c>
      <c r="C28" s="13">
        <f t="shared" si="1"/>
        <v>436.8</v>
      </c>
      <c r="D28" s="14">
        <f t="shared" si="2"/>
        <v>214.59066666666666</v>
      </c>
    </row>
    <row r="29" spans="1:4" ht="15.75" thickBot="1">
      <c r="A29" s="11">
        <v>2011</v>
      </c>
      <c r="B29" s="12">
        <f t="shared" si="0"/>
        <v>615.15</v>
      </c>
      <c r="C29" s="13">
        <f t="shared" si="1"/>
        <v>402</v>
      </c>
      <c r="D29" s="14">
        <f t="shared" si="2"/>
        <v>217.832</v>
      </c>
    </row>
    <row r="30" spans="1:4" ht="15.75" thickBot="1">
      <c r="A30" s="11">
        <v>2012</v>
      </c>
      <c r="B30" s="12">
        <f t="shared" si="0"/>
        <v>537.18</v>
      </c>
      <c r="C30" s="13">
        <f t="shared" si="1"/>
        <v>348.2</v>
      </c>
      <c r="D30" s="14">
        <f t="shared" si="2"/>
        <v>216.06533333333334</v>
      </c>
    </row>
    <row r="31" spans="1:4" ht="15.75" thickBot="1">
      <c r="A31" s="11">
        <v>2013</v>
      </c>
      <c r="B31" s="12">
        <f t="shared" si="0"/>
        <v>497.3</v>
      </c>
      <c r="C31" s="13">
        <f t="shared" si="1"/>
        <v>307.6</v>
      </c>
      <c r="D31" s="14">
        <f t="shared" si="2"/>
        <v>206.16866666666667</v>
      </c>
    </row>
    <row r="32" spans="1:4" ht="15.75" thickBot="1">
      <c r="A32" s="11">
        <v>2014</v>
      </c>
      <c r="B32" s="12">
        <f t="shared" si="0"/>
        <v>543.2</v>
      </c>
      <c r="C32" s="13">
        <f t="shared" si="1"/>
        <v>323.6</v>
      </c>
      <c r="D32" s="14">
        <f t="shared" si="2"/>
        <v>198.57</v>
      </c>
    </row>
    <row r="33" spans="1:4" ht="15.75" thickBot="1">
      <c r="A33" s="2">
        <v>2015</v>
      </c>
      <c r="B33" s="12">
        <f aca="true" t="shared" si="3" ref="B33:B38">B13</f>
        <v>519.1</v>
      </c>
      <c r="C33" s="13">
        <f aca="true" t="shared" si="4" ref="C33:C38">C13/5</f>
        <v>319.2</v>
      </c>
      <c r="D33" s="14">
        <f aca="true" t="shared" si="5" ref="D33:D38">D13/1500</f>
        <v>204.98066666666668</v>
      </c>
    </row>
    <row r="34" spans="1:4" ht="15.75" thickBot="1">
      <c r="A34" s="2">
        <v>2016</v>
      </c>
      <c r="B34" s="12">
        <f t="shared" si="3"/>
        <v>603.891534106399</v>
      </c>
      <c r="C34" s="13">
        <f t="shared" si="4"/>
        <v>381</v>
      </c>
      <c r="D34" s="14">
        <f t="shared" si="5"/>
        <v>210.30266666666665</v>
      </c>
    </row>
    <row r="35" spans="1:4" ht="15.75" thickBot="1">
      <c r="A35" s="17">
        <v>2017</v>
      </c>
      <c r="B35" s="20">
        <f t="shared" si="3"/>
        <v>628.1159253179268</v>
      </c>
      <c r="C35" s="21">
        <f t="shared" si="4"/>
        <v>414</v>
      </c>
      <c r="D35" s="22">
        <f t="shared" si="5"/>
        <v>219.70466666666667</v>
      </c>
    </row>
    <row r="36" spans="1:4" ht="15.75" thickBot="1">
      <c r="A36" s="2">
        <v>2018</v>
      </c>
      <c r="B36" s="12">
        <f t="shared" si="3"/>
        <v>620.1710935837029</v>
      </c>
      <c r="C36" s="13">
        <f t="shared" si="4"/>
        <v>431.2</v>
      </c>
      <c r="D36" s="14">
        <f t="shared" si="5"/>
        <v>231.764</v>
      </c>
    </row>
    <row r="37" spans="1:4" ht="15.75" thickBot="1">
      <c r="A37" s="2">
        <v>2019</v>
      </c>
      <c r="B37" s="12">
        <f t="shared" si="3"/>
        <v>602.8652785193095</v>
      </c>
      <c r="C37" s="13">
        <f t="shared" si="4"/>
        <v>433.6</v>
      </c>
      <c r="D37" s="14">
        <f t="shared" si="5"/>
        <v>239.744</v>
      </c>
    </row>
    <row r="38" spans="1:4" ht="15.75" thickBot="1">
      <c r="A38" s="2">
        <v>2020</v>
      </c>
      <c r="B38" s="12">
        <f t="shared" si="3"/>
        <v>424.36</v>
      </c>
      <c r="C38" s="13">
        <f t="shared" si="4"/>
        <v>305.4</v>
      </c>
      <c r="D38" s="14">
        <f t="shared" si="5"/>
        <v>239.88866666666667</v>
      </c>
    </row>
    <row r="39" spans="1:4" ht="15.75" thickBot="1">
      <c r="A39" s="2"/>
      <c r="B39" s="2"/>
      <c r="C39" s="2"/>
      <c r="D39" s="2"/>
    </row>
    <row r="40" spans="1:4" ht="15.75" thickBot="1">
      <c r="A40" s="2"/>
      <c r="B40" s="2"/>
      <c r="C40" s="2"/>
      <c r="D40" s="2"/>
    </row>
  </sheetData>
  <sheetProtection/>
  <mergeCells count="2">
    <mergeCell ref="A21:B21"/>
    <mergeCell ref="A1:D1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2021-01-20T12:36:04Z</cp:lastPrinted>
  <dcterms:created xsi:type="dcterms:W3CDTF">2007-03-07T12:09:53Z</dcterms:created>
  <dcterms:modified xsi:type="dcterms:W3CDTF">2022-11-10T21:02:28Z</dcterms:modified>
  <cp:category/>
  <cp:version/>
  <cp:contentType/>
  <cp:contentStatus/>
</cp:coreProperties>
</file>