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1260" windowWidth="10500" windowHeight="6612" activeTab="1"/>
  </bookViews>
  <sheets>
    <sheet name="2020 Αριθμ. Ατυχ. Table" sheetId="1" r:id="rId1"/>
    <sheet name="2020 Chart - Ανά Οικ. Δραστ." sheetId="2" r:id="rId2"/>
    <sheet name="Values of Chart-Table" sheetId="3" r:id="rId3"/>
    <sheet name="2020 Graph - Ανά Αιτία " sheetId="4" r:id="rId4"/>
    <sheet name="Values of Graph-Table" sheetId="5" r:id="rId5"/>
  </sheets>
  <externalReferences>
    <externalReference r:id="rId8"/>
    <externalReference r:id="rId9"/>
  </externalReferences>
  <definedNames>
    <definedName name="_xlnm.Print_Area" localSheetId="0">'2020 Αριθμ. Ατυχ. Table'!$A$3:$O$117</definedName>
    <definedName name="_xlnm.Print_Area" localSheetId="2">'Values of Chart-Table'!$A$1:$D$23</definedName>
    <definedName name="_xlnm.Print_Titles" localSheetId="0">'2020 Αριθμ. Ατυχ. Table'!$3:$4</definedName>
    <definedName name="_xlnm.Print_Titles" localSheetId="2">'Values of Chart-Table'!$1:$1</definedName>
  </definedNames>
  <calcPr fullCalcOnLoad="1"/>
</workbook>
</file>

<file path=xl/sharedStrings.xml><?xml version="1.0" encoding="utf-8"?>
<sst xmlns="http://schemas.openxmlformats.org/spreadsheetml/2006/main" count="164" uniqueCount="156">
  <si>
    <t>Α/Α</t>
  </si>
  <si>
    <t>ΟΙΚΟΝΟΜΙΚΗ ΔΡΑΣΤΗΡΙΟΤΗΤΑ</t>
  </si>
  <si>
    <t>ΑΡΙΘΜΟΣ ΑΤΥΧΗΜ.</t>
  </si>
  <si>
    <t>%</t>
  </si>
  <si>
    <t>ΤΟΜΕΑΣ ΣΤ  - ΚΑΤΑΣΚΕΥΕΣ</t>
  </si>
  <si>
    <t>ΤΟΜΕΑΣ Υ - ΔΡΑΣΤΗΡΙΟΤΗΤΕΣ ΕΤΕΡΟΔΙΚΩΝ ΟΡΓΑΝΙΣΜΩΝ ΚΑΙ ΦΟΡΕΩΝ</t>
  </si>
  <si>
    <t>ΤΟΜΕΑΣ Ι  - ΕΝΗΜΕΡΩΣΗ ΚΑΙ ΕΠΙΚΟΙΝΩΝΙΑ</t>
  </si>
  <si>
    <t>ΤΟΜΕΑΣ Λ  - ΔΙΑΧΕΙΡΙΣΗ ΑΚΙΝΗΤΗΣ ΠΕΡΙΟΥΣΙΑΣ</t>
  </si>
  <si>
    <t>ΤΟΜΕΑΣ Δ  - ΠΑΡΟΧΗ ΗΛΕΚΤΡΙΚΟΥ ΡΕΥΜΑΤΟΣ, ΦΥΣΙΚΟΥ ΑΕΡΙΟΥ, ΑΤΜΟΥ ΚΑΙ ΚΛΙΜΑΤΙΣΜΟΥ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</si>
  <si>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</si>
  <si>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</si>
  <si>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</si>
  <si>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</si>
  <si>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</si>
  <si>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</si>
  <si>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</si>
  <si>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</si>
  <si>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</si>
  <si>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</si>
  <si>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</si>
  <si>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</si>
  <si>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</si>
  <si>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</si>
  <si>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</si>
  <si>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ΤΟΜΕΑΣ Τ -  ΙΔΙΩΤΙΚΑ ΝΟΙΚΟΚΥΡΙΑ</t>
  </si>
  <si>
    <t>ΦΥΛΟ</t>
  </si>
  <si>
    <t>ΗΛΙΚΙΑ</t>
  </si>
  <si>
    <t>ΒΑΘΜΟΣ ΤΡΑΥΜΑΤΟΣ</t>
  </si>
  <si>
    <t>ΑΙΤΙΑ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</si>
  <si>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</si>
  <si>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</si>
  <si>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</si>
  <si>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</si>
  <si>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</si>
  <si>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</si>
  <si>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</si>
  <si>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</si>
  <si>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</si>
  <si>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</si>
  <si>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</si>
  <si>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</si>
  <si>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</si>
  <si>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</si>
  <si>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</si>
  <si>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</si>
  <si>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</si>
  <si>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</si>
  <si>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</si>
  <si>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</si>
  <si>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</si>
  <si>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</si>
  <si>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</si>
  <si>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</si>
  <si>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</si>
  <si>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</si>
  <si>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</si>
  <si>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</si>
  <si>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</si>
  <si>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</si>
  <si>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</si>
  <si>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</si>
  <si>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</si>
  <si>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</si>
  <si>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</si>
  <si>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</si>
  <si>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</si>
  <si>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</si>
  <si>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</si>
  <si>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</si>
  <si>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</si>
  <si>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</si>
  <si>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</si>
  <si>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</si>
  <si>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</si>
  <si>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</si>
  <si>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</si>
  <si>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</si>
  <si>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</si>
  <si>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</si>
  <si>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</si>
  <si>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</si>
  <si>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</si>
  <si>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</si>
  <si>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</si>
  <si>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</si>
  <si>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</si>
  <si>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</si>
  <si>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</si>
  <si>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</si>
  <si>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</si>
  <si>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</si>
  <si>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</si>
  <si>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</si>
  <si>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</si>
  <si>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</si>
  <si>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</si>
  <si>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</si>
  <si>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</si>
  <si>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</si>
  <si>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</si>
  <si>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</si>
  <si>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</si>
  <si>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</si>
  <si>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</si>
  <si>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</si>
  <si>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</si>
  <si>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</si>
  <si>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</si>
  <si>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</si>
  <si>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</si>
  <si>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</si>
  <si>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</si>
  <si>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</si>
  <si>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</si>
  <si>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</si>
  <si>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</si>
  <si>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</si>
  <si>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</si>
  <si>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</si>
  <si>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</si>
  <si>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</si>
  <si>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</si>
  <si>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</si>
  <si>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</si>
  <si>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</si>
  <si>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</si>
  <si>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</si>
  <si>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</si>
  <si>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</si>
  <si>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</si>
  <si>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</si>
  <si>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</si>
  <si>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</si>
  <si>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</si>
  <si>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</si>
  <si>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</si>
  <si>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</si>
  <si>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</si>
  <si>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</si>
  <si>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</si>
  <si>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</si>
  <si>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</si>
  <si>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</si>
  <si>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</si>
  <si>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</si>
  <si>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</si>
  <si>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</si>
  <si>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</si>
  <si>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</si>
  <si>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ΓΝΩΣΤΟΠΟΙΗΘΕΝΤΑ ΑΤΥΧΗΜΑΤΑ ΣΕ ΕΡΓΟΔΟΤΟΥΜΕΝΑ ΠΡΟΣΩΠΑ ΚΑΤΑ ΤΗ ΔΙΑΡΚΕΙΑ ΤΗΣ ΕΡΓΑΣΙΑΣ
ΚΑΤΑ ΤΗΝ ΠΕΡΙΟΔΟ ΑΠΟ 01/01/2020 ΜΕΧΡΙ 31/12/2020(Ημερ. Γνωστοποίησης)</t>
  </si>
  <si>
    <t>ΤΟΜΕΑΣ Τ - ΔΡΑΣΤΗΡΙΟΤΗΤΕΣ ΝΟΙΚΟΚΥΡΙΩΝ ΩΣ ΕΡΓΟΔΟΤΩΝ - ΜΗ ΔΙΑΦΟΡΟΠΟΙΗΜΕΝΕΣ ΔΡΑΣΤΗΡΙΌΤΗΤΕΣ ΝΟΙΚΟΚΥΡΙΩΝ, ΠΟΥ ΑΦΟΡΟΥΝ ΤΗΝ ΠΑΡΑΓΩΓΉ ΑΓΑΘΩΝ - ΚΑΙ ΥΠΗΡΕΣΙΩΝ - ΓΙΑ ΙΔΙΑ ΧΡΗΣΗ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</si>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</sst>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33" borderId="10" xfId="55" applyFont="1" applyFill="1" applyBorder="1" applyAlignment="1">
      <alignment horizontal="center" vertical="center" textRotation="90" wrapText="1"/>
      <protection/>
    </xf>
    <xf numFmtId="0" fontId="4" fillId="33" borderId="11" xfId="55" applyFont="1" applyFill="1" applyBorder="1" applyAlignment="1">
      <alignment horizontal="center" vertical="center" textRotation="90" wrapText="1"/>
      <protection/>
    </xf>
    <xf numFmtId="0" fontId="4" fillId="33" borderId="12" xfId="55" applyFont="1" applyFill="1" applyBorder="1" applyAlignment="1">
      <alignment horizontal="center" vertical="center" textRotation="90" wrapText="1"/>
      <protection/>
    </xf>
    <xf numFmtId="0" fontId="4" fillId="33" borderId="13" xfId="55" applyFont="1" applyFill="1" applyBorder="1" applyAlignment="1">
      <alignment horizontal="center" vertical="center" textRotation="90" wrapText="1"/>
      <protection/>
    </xf>
    <xf numFmtId="0" fontId="4" fillId="34" borderId="14" xfId="55" applyFont="1" applyFill="1" applyBorder="1" applyAlignment="1">
      <alignment horizontal="center" vertical="top"/>
      <protection/>
    </xf>
    <xf numFmtId="0" fontId="4" fillId="34" borderId="14" xfId="55" applyFont="1" applyFill="1" applyBorder="1" applyAlignment="1">
      <alignment horizontal="center" vertical="center"/>
      <protection/>
    </xf>
    <xf numFmtId="10" fontId="4" fillId="34" borderId="14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top"/>
      <protection/>
    </xf>
    <xf numFmtId="0" fontId="5" fillId="0" borderId="15" xfId="55" applyFont="1" applyBorder="1" applyAlignment="1">
      <alignment horizontal="center" vertical="center"/>
      <protection/>
    </xf>
    <xf numFmtId="10" fontId="5" fillId="0" borderId="15" xfId="55" applyNumberFormat="1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 vertical="top"/>
      <protection/>
    </xf>
    <xf numFmtId="0" fontId="4" fillId="34" borderId="15" xfId="55" applyFont="1" applyFill="1" applyBorder="1" applyAlignment="1">
      <alignment horizontal="center" vertical="center"/>
      <protection/>
    </xf>
    <xf numFmtId="10" fontId="4" fillId="34" borderId="15" xfId="55" applyNumberFormat="1" applyFont="1" applyFill="1" applyBorder="1" applyAlignment="1">
      <alignment horizontal="center" vertical="center"/>
      <protection/>
    </xf>
    <xf numFmtId="0" fontId="4" fillId="34" borderId="16" xfId="55" applyFont="1" applyFill="1" applyBorder="1" applyAlignment="1">
      <alignment horizontal="center" vertical="center"/>
      <protection/>
    </xf>
    <xf numFmtId="0" fontId="4" fillId="34" borderId="17" xfId="55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left" vertical="center" wrapText="1"/>
      <protection/>
    </xf>
    <xf numFmtId="0" fontId="5" fillId="0" borderId="18" xfId="55" applyFont="1" applyBorder="1" applyAlignment="1">
      <alignment horizontal="left" vertical="center" wrapText="1"/>
      <protection/>
    </xf>
    <xf numFmtId="0" fontId="4" fillId="34" borderId="18" xfId="55" applyFont="1" applyFill="1" applyBorder="1" applyAlignment="1">
      <alignment horizontal="left" vertical="center" wrapText="1"/>
      <protection/>
    </xf>
    <xf numFmtId="0" fontId="4" fillId="35" borderId="14" xfId="55" applyFont="1" applyFill="1" applyBorder="1" applyAlignment="1">
      <alignment horizontal="center"/>
      <protection/>
    </xf>
    <xf numFmtId="0" fontId="3" fillId="0" borderId="0" xfId="55">
      <alignment/>
      <protection/>
    </xf>
    <xf numFmtId="0" fontId="5" fillId="0" borderId="14" xfId="56" applyFont="1" applyBorder="1" applyAlignment="1">
      <alignment horizontal="left" wrapText="1"/>
      <protection/>
    </xf>
    <xf numFmtId="0" fontId="5" fillId="0" borderId="14" xfId="55" applyFont="1" applyBorder="1" applyAlignment="1">
      <alignment horizontal="center"/>
      <protection/>
    </xf>
    <xf numFmtId="10" fontId="5" fillId="0" borderId="14" xfId="55" applyNumberFormat="1" applyFont="1" applyBorder="1" applyAlignment="1">
      <alignment horizontal="center"/>
      <protection/>
    </xf>
    <xf numFmtId="0" fontId="5" fillId="0" borderId="14" xfId="56" applyFont="1" applyBorder="1" applyAlignment="1">
      <alignment horizontal="left" vertical="center" wrapText="1"/>
      <protection/>
    </xf>
    <xf numFmtId="0" fontId="4" fillId="35" borderId="14" xfId="56" applyFont="1" applyFill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/>
      <protection/>
    </xf>
    <xf numFmtId="9" fontId="5" fillId="0" borderId="14" xfId="60" applyNumberFormat="1" applyFont="1" applyBorder="1" applyAlignment="1">
      <alignment horizontal="center" vertical="center"/>
    </xf>
    <xf numFmtId="0" fontId="4" fillId="33" borderId="19" xfId="55" applyFont="1" applyFill="1" applyBorder="1" applyAlignment="1">
      <alignment horizontal="center" wrapText="1" shrinkToFi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23" xfId="55" applyFont="1" applyBorder="1" applyAlignment="1">
      <alignment horizontal="center" vertical="center" wrapText="1"/>
      <protection/>
    </xf>
    <xf numFmtId="0" fontId="4" fillId="0" borderId="24" xfId="55" applyFont="1" applyBorder="1" applyAlignment="1">
      <alignment horizontal="center" vertical="center" wrapText="1"/>
      <protection/>
    </xf>
    <xf numFmtId="0" fontId="4" fillId="34" borderId="20" xfId="55" applyFont="1" applyFill="1" applyBorder="1" applyAlignment="1">
      <alignment horizontal="center" vertical="center"/>
      <protection/>
    </xf>
    <xf numFmtId="0" fontId="4" fillId="34" borderId="21" xfId="5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6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4" fillId="33" borderId="26" xfId="55" applyFont="1" applyFill="1" applyBorder="1" applyAlignment="1">
      <alignment horizontal="center" vertical="center" wrapText="1"/>
      <protection/>
    </xf>
    <xf numFmtId="0" fontId="4" fillId="33" borderId="27" xfId="55" applyFont="1" applyFill="1" applyBorder="1" applyAlignment="1">
      <alignment horizontal="center" vertical="center" wrapText="1"/>
      <protection/>
    </xf>
    <xf numFmtId="0" fontId="4" fillId="33" borderId="28" xfId="55" applyFont="1" applyFill="1" applyBorder="1" applyAlignment="1">
      <alignment horizontal="center" vertical="center" wrapText="1"/>
      <protection/>
    </xf>
    <xf numFmtId="0" fontId="4" fillId="33" borderId="29" xfId="55" applyFont="1" applyFill="1" applyBorder="1" applyAlignment="1">
      <alignment horizontal="center" vertical="center" wrapText="1"/>
      <protection/>
    </xf>
    <xf numFmtId="0" fontId="4" fillId="33" borderId="30" xfId="55" applyFont="1" applyFill="1" applyBorder="1" applyAlignment="1">
      <alignment horizontal="center" vertical="center" wrapText="1"/>
      <protection/>
    </xf>
    <xf numFmtId="0" fontId="4" fillId="33" borderId="31" xfId="55" applyFont="1" applyFill="1" applyBorder="1" applyAlignment="1">
      <alignment horizontal="center" vertical="center" wrapText="1"/>
      <protection/>
    </xf>
    <xf numFmtId="0" fontId="4" fillId="33" borderId="32" xfId="55" applyFont="1" applyFill="1" applyBorder="1" applyAlignment="1">
      <alignment horizontal="center" vertical="center" wrapText="1"/>
      <protection/>
    </xf>
    <xf numFmtId="0" fontId="4" fillId="33" borderId="33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24125"/>
          <c:w val="0.55675"/>
          <c:h val="0.5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ΣΤ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ΚΑΤΑΣΚΕΥΕΣ
21,55%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Ι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ΕΝΗΜΕΡΩΣΗ ΚΑΙ ΕΠΙΚΟΙΝΩΝΙΑ
0,59%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Κ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ΧΡΗΜΑΤΟΠΙΣΤΩΤΙΚΕΣ ΚΑΙ ΑΣΦΑΛΙΣΤΙΚΕΣ ΔΡΑΣΤΗΡΙΟΤΗΤΕΣ
1,44%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Α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ΓΕΩΡΓΙΑ, ΔΑΣΟΚΟΜΙΑ ΚΑΙ ΑΛΙΕΙΑ
1,70%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Ε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ΝΕΡΟΥ - ΕΠΕΞΕΡΓΑΣΙΑ ΛΥΜΑΤΩΝ, ΔΙΑΧΕΙΡΙΣΗ ΑΠΟΒΛΗΤΩΝ ΚΑΙ ΔΡΑΣΤΗΡΙΟΤΗΤΕΣ ΕΞΥΓΙΑΝΣΗΣ
1,77%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ΥΠΗΡΕΣΙΩΝ ΠΑΡΟΧΗΣ ΚΑΤΑΛΥΜΑΤΟΣ ΚΑΙ ΥΠΗΡΕΣΙΩΝ ΕΣΤΙΑΣΗΣ
18,73%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Δ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ΗΛΕΚΤΡΙΚΟΥ ΡΕΥΜΑΤΟΣ, ΦΥΣΙΚΟΥ ΑΕΡΙΟΥ, ΑΤΜΟΥ ΚΑΙ ΚΛΙΜΑΤΙΣΜΟΥ
0,79%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 ΕΤΕΡΟΔΙΚΩΝ ΟΡΓΑΝΙΣΜΩΝ ΚΑΙ ΦΟΡΕΩΝ
0,07%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ΙΔΙΩΤΙΚΑ ΝΟΙΚΟΚΥΡΙΑ
0,39%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Ζ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ΧΟΝΔΡΙΚΟ ΚΑΙ ΛΙΑΝΙΚΟ ΕΜΠΟΡΙΟ - ΕΠΙΣΚΕΥΗ ΜΗΧΑΝΟΚΙΝΗΤΩΝ ΟΧΗΜΑΤΩΝ ΚΑΙ ΜΟΤΟΣΥΚΛΕΤΩΝ
15,00%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Π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ΣΧΕΤΙΚΕΣ ΜΕ ΤΗΝ ΑΝΘΡΩΠΙΝΗ ΥΓΕΙΑ ΚΑΙ ΤΗΝ ΚΟΙΝΩΝΙΚΗ ΜΕΡΙΜΝΑ
1,31%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Ν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ΔΙΟΙΚΗΤΙΚΕΣ ΚΑΙ ΥΠΟΣΤΗΡΙΚΤΙΚΕΣ ΔΡΑΣΤΗΡΙΟΤΗΤΕΣ
3,01%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Μ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ΕΠΑΓΓΕΛΜΑΤΙΚΕΣ, ΕΠΙΣΤΗΜΟΝΙΚΕΣ ΚΑΙ ΤΕΧΝΙΚΕΣ ΔΡΑΣΤΗΡΙΟΤΗΤΕΣ
0,65%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ΜΕΤΑΦΟΡΑ ΚΑΙ ΑΠΟΘΗΚΕΥΣΗ
6,22%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Ρ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ΤΕΧΝΕΣ, ΔΙΑΣΚΕΔΑΣΗ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ΚΑΙ ΨΥΧΑΓΩΓΙΑ
0,33%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Λ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ΔΙΑΧΕΙΡΙΣΗ ΑΚΙΝΗΤΗΣ ΠΕΡΙΟΥΣΙΑΣ
0,20%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ΜΕΤΑΠΟΙΗΣΗ
17,35%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Β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ΟΡΥΧΕΙΑ ΚΑΙ ΛΑΤΟΜΕΙΑ
0,39%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Ξ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ΔΗΜΟΣΙΑ ΔΙΟΙΚΗΣΗ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ΚΑΙ ΑΜΥΝΑ - ΥΠΟΧΡΕΩΤΙΚΗ ΚΟΙΝΩΝΙΚΗ ΑΣΦΑΛΙΣΗ
5,63%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ΑΛΛΕΣ ΔΡΑΣΤΗΡΙΟΤΗΤΕΣ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ΠΑΡΟΧΗΣ ΥΠΗΡΕΣΙΩΝ
0,92%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Ο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ΕΚΠΑΙΔΕΥΣΗ
1,96%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'Values of Chart-Table'!$B$2:$B$22</c:f>
              <c:strCache>
                <c:ptCount val="21"/>
                <c:pt idx="0">
                  <c:v>ΤΟΜΕΑΣ ΣΤ  - ΚΑΤΑΣΚΕΥΕΣ</c:v>
                </c:pt>
                <c:pt idx="1">
                  <c:v>ΤΟΜΕΑΣ Ι  - ΕΝΗΜΕΡΩΣΗ ΚΑΙ ΕΠΙΚΟΙΝΩΝΙΑ</c:v>
                </c:pt>
                <c:pt idx="2">
                  <c:v>ΤΟΜΕΑΣ Κ  - ΧΡΗΜΑΤΟΠΙΣΤΩΤΙΚΕΣ ΚΑΙ ΑΣΦΑΛΙΣΤΙΚΕΣ ΔΡΑΣΤΗΡΙΟΤΗΤΕΣ</c:v>
                </c:pt>
                <c:pt idx="3">
                  <c:v>ΤΟΜΕΑΣ Α  - ΓΕΩΡΓΙΑ, ΔΑΣΟΚΟΜΙΑ ΚΑΙ ΑΛΙΕΙΑ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Θ  - ΔΡΑΣΤΗΡΙΟΤΗΤΕΣ ΥΠΗΡΕΣΙΩΝ ΠΑΡΟΧΗΣ ΚΑΤΑΛΥΜΑΤΟΣ ΚΑΙ ΥΠΗΡΕΣΙΩΝ ΕΣΤΙΑΣΗΣ</c:v>
                </c:pt>
                <c:pt idx="6">
                  <c:v>ΤΟΜΕΑΣ Δ 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 ΙΔΙΩΤΙΚΑ ΝΟΙΚΟΚΥΡΙΑ</c:v>
                </c:pt>
                <c:pt idx="9">
                  <c:v>ΤΟΜΕΑΣ Ζ  - ΧΟΝΔΡΙΚΟ ΚΑΙ ΛΙΑΝΙΚΟ ΕΜΠΟΡΙΟ - ΕΠΙΣΚΕΥΗ ΜΗΧΑΝΟΚΙΝΗΤΩΝ ΟΧΗΜΑΤΩΝ ΚΑΙ ΜΟΤΟΣΥΚΛΕΤΩΝ</c:v>
                </c:pt>
                <c:pt idx="10">
                  <c:v>ΤΟΜΕΑΣ Π  - ΔΡΑΣΤΗΡΙΟΤΗΤΕΣ ΣΧΕΤΙΚΕΣ ΜΕ ΤΗΝ ΑΝΘΡΩΠΙΝΗ ΥΓΕΙΑ ΚΑΙ ΤΗΝ ΚΟΙΝΩΝΙΚΗ ΜΕΡΙΜΝΑ</c:v>
                </c:pt>
                <c:pt idx="11">
                  <c:v>ΤΟΜΕΑΣ Ν  - ΔΙΟΙΚΗΤΙΚΕΣ ΚΑΙ ΥΠΟΣΤΗΡΙΚΤΙΚΕΣ ΔΡΑΣΤΗΡΙΟΤΗΤΕΣ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Η  - ΜΕΤΑΦΟΡΑ ΚΑΙ ΑΠΟΘΗΚΕΥΣΗ</c:v>
                </c:pt>
                <c:pt idx="14">
                  <c:v>ΤΟΜΕΑΣ Ρ  - ΤΕΧΝΕΣ, ΔΙΑΣΚΕΔΑΣΗ ΚΑΙ ΨΥΧΑΓΩΓΙΑ</c:v>
                </c:pt>
                <c:pt idx="15">
                  <c:v>ΤΟΜΕΑΣ Λ  - ΔΙΑΧΕΙΡΙΣΗ ΑΚΙΝΗΤΗΣ ΠΕΡΙΟΥΣΙΑΣ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'Values of Chart-Table'!$D$2:$D$22</c:f>
              <c:numCache>
                <c:ptCount val="21"/>
                <c:pt idx="0">
                  <c:v>0.2154551407989522</c:v>
                </c:pt>
                <c:pt idx="1">
                  <c:v>0.005893909626719057</c:v>
                </c:pt>
                <c:pt idx="2">
                  <c:v>0.014407334643091027</c:v>
                </c:pt>
                <c:pt idx="3">
                  <c:v>0.017026850032743943</c:v>
                </c:pt>
                <c:pt idx="4">
                  <c:v>0.01768172888015717</c:v>
                </c:pt>
                <c:pt idx="5">
                  <c:v>0.18729535036018335</c:v>
                </c:pt>
                <c:pt idx="6">
                  <c:v>0.007858546168958742</c:v>
                </c:pt>
                <c:pt idx="7">
                  <c:v>0.0006548788474132286</c:v>
                </c:pt>
                <c:pt idx="8">
                  <c:v>0.003929273084479371</c:v>
                </c:pt>
                <c:pt idx="9">
                  <c:v>0.14996725605762934</c:v>
                </c:pt>
                <c:pt idx="10">
                  <c:v>0.01309757694826457</c:v>
                </c:pt>
                <c:pt idx="11">
                  <c:v>0.030124426981008513</c:v>
                </c:pt>
                <c:pt idx="12">
                  <c:v>0.006548788474132285</c:v>
                </c:pt>
                <c:pt idx="13">
                  <c:v>0.06221349050425671</c:v>
                </c:pt>
                <c:pt idx="14">
                  <c:v>0.0032743942370661427</c:v>
                </c:pt>
                <c:pt idx="15">
                  <c:v>0.0019646365422396855</c:v>
                </c:pt>
                <c:pt idx="16">
                  <c:v>0.17354289456450556</c:v>
                </c:pt>
                <c:pt idx="17">
                  <c:v>0.003929273084479371</c:v>
                </c:pt>
                <c:pt idx="18">
                  <c:v>0.056319580877537655</c:v>
                </c:pt>
                <c:pt idx="19">
                  <c:v>0.0091683038637852</c:v>
                </c:pt>
                <c:pt idx="20">
                  <c:v>0.019646365422396856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6425"/>
          <c:y val="0.0975"/>
          <c:w val="0.886"/>
          <c:h val="0.74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'[1]ΠΙΝΑΚΑΣ'!$C$2:$C$6</c:f>
              <c:numCache>
                <c:ptCount val="5"/>
                <c:pt idx="0">
                  <c:v>0.4086444007858546</c:v>
                </c:pt>
                <c:pt idx="1">
                  <c:v>0.22331368696791093</c:v>
                </c:pt>
                <c:pt idx="2">
                  <c:v>0.17943680419122462</c:v>
                </c:pt>
                <c:pt idx="3">
                  <c:v>0.12639161755075312</c:v>
                </c:pt>
                <c:pt idx="4">
                  <c:v>0.06221349050425671</c:v>
                </c:pt>
              </c:numCache>
            </c:numRef>
          </c:val>
          <c:shape val="cylinder"/>
        </c:ser>
        <c:shape val="cylinder"/>
        <c:axId val="48485840"/>
        <c:axId val="33719377"/>
      </c:bar3DChart>
      <c:catAx>
        <c:axId val="4848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015"/>
              <c:y val="0.08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81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%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1968503937007874" right="0.1968503937007874" top="0.15748031496062992" bottom="0.1968503937007874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1811023622047245" right="0.11811023622047245" top="0.5905511811023623" bottom="0.7480314960629921" header="0.31496062992125984" footer="0.31496062992125984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0.00875</cdr:y>
    </cdr:from>
    <cdr:to>
      <cdr:x>0.868</cdr:x>
      <cdr:y>0.05625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2000250" y="57150"/>
          <a:ext cx="6934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0.0145</cdr:y>
    </cdr:from>
    <cdr:to>
      <cdr:x>0.84775</cdr:x>
      <cdr:y>0.061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2505075" y="95250"/>
          <a:ext cx="622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0.00475</cdr:y>
    </cdr:from>
    <cdr:to>
      <cdr:x>0.8645</cdr:x>
      <cdr:y>0.04375</cdr:y>
    </cdr:to>
    <cdr:sp>
      <cdr:nvSpPr>
        <cdr:cNvPr id="3" name="TextBox 6"/>
        <cdr:cNvSpPr txBox="1">
          <a:spLocks noChangeArrowheads="1"/>
        </cdr:cNvSpPr>
      </cdr:nvSpPr>
      <cdr:spPr>
        <a:xfrm>
          <a:off x="1809750" y="28575"/>
          <a:ext cx="7086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ΠΟΣΟΣΤΟ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ΑΤΥΧΗΜΑΤΩΝ 2020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ΚΑΤΑ ΟΙΚΟΝΟΜΙΚΗ ΔΡΑΣΤΗΡΙΟΤΗΤΑ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00900"/>
    <xdr:graphicFrame>
      <xdr:nvGraphicFramePr>
        <xdr:cNvPr id="1" name="Shape 1025"/>
        <xdr:cNvGraphicFramePr/>
      </xdr:nvGraphicFramePr>
      <xdr:xfrm>
        <a:off x="0" y="0"/>
        <a:ext cx="103060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0.029</cdr:y>
    </cdr:from>
    <cdr:to>
      <cdr:x>0.77975</cdr:x>
      <cdr:y>0.0975</cdr:y>
    </cdr:to>
    <cdr:sp>
      <cdr:nvSpPr>
        <cdr:cNvPr id="1" name="TextBox 2"/>
        <cdr:cNvSpPr txBox="1">
          <a:spLocks noChangeArrowheads="1"/>
        </cdr:cNvSpPr>
      </cdr:nvSpPr>
      <cdr:spPr>
        <a:xfrm>
          <a:off x="2695575" y="180975"/>
          <a:ext cx="5372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ΑΤΥΧΗΜΑΤΑ  2020 - ΑΝΑΛΥΣΗ ΚΑΤΑ ΑΙΤΙΑ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6315075"/>
    <xdr:graphicFrame>
      <xdr:nvGraphicFramePr>
        <xdr:cNvPr id="1" name="Shape 1025"/>
        <xdr:cNvGraphicFramePr/>
      </xdr:nvGraphicFramePr>
      <xdr:xfrm>
        <a:off x="0" y="0"/>
        <a:ext cx="103536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5;&#929;&#913;&#934;&#919;&#924;&#913;%203.3-ATYXHMATA%202020%20KATA%20AITIA-CHART_DD_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ΠΙΝΑΚΑΣ"/>
      <sheetName val="Sheet3"/>
    </sheetNames>
    <sheetDataSet>
      <sheetData sheetId="1">
        <row r="2">
          <cell r="A2" t="str">
            <v>Κτήρια / Εγκαταστάσεις</v>
          </cell>
          <cell r="C2">
            <v>0.4086444007858546</v>
          </cell>
        </row>
        <row r="3">
          <cell r="A3" t="str">
            <v>Μηχανήματα / Εξοπλισμός </v>
          </cell>
          <cell r="C3">
            <v>0.22331368696791093</v>
          </cell>
        </row>
        <row r="4">
          <cell r="A4" t="str">
            <v>Υλικά/ Ουσίες</v>
          </cell>
          <cell r="C4">
            <v>0.17943680419122462</v>
          </cell>
        </row>
        <row r="5">
          <cell r="A5" t="str">
            <v>Μέσα Μεταφοράς</v>
          </cell>
          <cell r="C5">
            <v>0.12639161755075312</v>
          </cell>
        </row>
        <row r="6">
          <cell r="A6" t="str">
            <v>Άλλα Αίτια</v>
          </cell>
          <cell r="C6">
            <v>0.06221349050425671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zoomScale="75" zoomScaleNormal="75" zoomScaleSheetLayoutView="25" zoomScalePageLayoutView="0" workbookViewId="0" topLeftCell="A1">
      <selection activeCell="Q4" sqref="Q4"/>
    </sheetView>
  </sheetViews>
  <sheetFormatPr defaultColWidth="5.6640625" defaultRowHeight="15"/>
  <cols>
    <col min="1" max="1" width="4.4453125" style="16" customWidth="1"/>
    <col min="2" max="2" width="57.77734375" style="12" customWidth="1"/>
    <col min="3" max="3" width="8.77734375" style="12" customWidth="1"/>
    <col min="4" max="4" width="6.99609375" style="12" bestFit="1" customWidth="1"/>
    <col min="5" max="5" width="5.6640625" style="12" bestFit="1" customWidth="1"/>
    <col min="6" max="6" width="4.5546875" style="12" bestFit="1" customWidth="1"/>
    <col min="7" max="7" width="2.88671875" style="12" bestFit="1" customWidth="1"/>
    <col min="8" max="8" width="5.6640625" style="12" bestFit="1" customWidth="1"/>
    <col min="9" max="9" width="3.77734375" style="12" customWidth="1"/>
    <col min="10" max="10" width="7.3359375" style="12" customWidth="1"/>
    <col min="11" max="11" width="4.99609375" style="12" bestFit="1" customWidth="1"/>
    <col min="12" max="13" width="4.88671875" style="12" bestFit="1" customWidth="1"/>
    <col min="14" max="14" width="4.5546875" style="12" bestFit="1" customWidth="1"/>
    <col min="15" max="15" width="4.10546875" style="12" customWidth="1"/>
    <col min="16" max="251" width="8.77734375" style="12" customWidth="1"/>
    <col min="252" max="252" width="4.4453125" style="12" customWidth="1"/>
    <col min="253" max="253" width="57.77734375" style="12" customWidth="1"/>
    <col min="254" max="254" width="8.77734375" style="12" customWidth="1"/>
    <col min="255" max="255" width="6.99609375" style="12" bestFit="1" customWidth="1"/>
    <col min="256" max="16384" width="5.6640625" style="12" customWidth="1"/>
  </cols>
  <sheetData>
    <row r="1" spans="1:15" ht="13.5" customHeight="1">
      <c r="A1" s="59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3.7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0" customFormat="1" ht="30.75" customHeight="1" thickBot="1">
      <c r="A3" s="62" t="s">
        <v>0</v>
      </c>
      <c r="B3" s="64" t="s">
        <v>1</v>
      </c>
      <c r="C3" s="66" t="s">
        <v>2</v>
      </c>
      <c r="D3" s="62" t="s">
        <v>3</v>
      </c>
      <c r="E3" s="68" t="s">
        <v>25</v>
      </c>
      <c r="F3" s="69"/>
      <c r="G3" s="68" t="s">
        <v>26</v>
      </c>
      <c r="H3" s="70"/>
      <c r="I3" s="49" t="s">
        <v>27</v>
      </c>
      <c r="J3" s="49"/>
      <c r="K3" s="50" t="s">
        <v>28</v>
      </c>
      <c r="L3" s="51"/>
      <c r="M3" s="51"/>
      <c r="N3" s="51"/>
      <c r="O3" s="52"/>
    </row>
    <row r="4" spans="1:15" s="10" customFormat="1" ht="90" customHeight="1" thickBot="1">
      <c r="A4" s="63"/>
      <c r="B4" s="65"/>
      <c r="C4" s="67"/>
      <c r="D4" s="63"/>
      <c r="E4" s="17" t="s">
        <v>29</v>
      </c>
      <c r="F4" s="18" t="s">
        <v>30</v>
      </c>
      <c r="G4" s="19" t="s">
        <v>31</v>
      </c>
      <c r="H4" s="17" t="s">
        <v>32</v>
      </c>
      <c r="I4" s="18" t="s">
        <v>33</v>
      </c>
      <c r="J4" s="17" t="s">
        <v>34</v>
      </c>
      <c r="K4" s="19" t="s">
        <v>35</v>
      </c>
      <c r="L4" s="17" t="s">
        <v>36</v>
      </c>
      <c r="M4" s="18" t="s">
        <v>37</v>
      </c>
      <c r="N4" s="17" t="s">
        <v>38</v>
      </c>
      <c r="O4" s="20" t="s">
        <v>39</v>
      </c>
    </row>
    <row r="5" spans="1:15" s="10" customFormat="1" ht="8.25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6" ht="13.5">
      <c r="A6" s="21">
        <v>1</v>
      </c>
      <c r="B6" s="37" t="s">
        <v>40</v>
      </c>
      <c r="C6" s="22">
        <v>26</v>
      </c>
      <c r="D6" s="23">
        <f>IF(C$115=0,0,C6/C$115)</f>
        <v>0.017026850032743943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1"/>
    </row>
    <row r="7" spans="1:16" ht="13.5">
      <c r="A7" s="24">
        <v>2</v>
      </c>
      <c r="B7" s="38" t="s">
        <v>41</v>
      </c>
      <c r="C7" s="25">
        <v>16</v>
      </c>
      <c r="D7" s="26">
        <f aca="true" t="shared" si="0" ref="D7:D70">IF(C$115=0,0,C7/C$115)</f>
        <v>0.010478061558611657</v>
      </c>
      <c r="E7" s="27">
        <v>11</v>
      </c>
      <c r="F7" s="27">
        <v>5</v>
      </c>
      <c r="G7" s="27">
        <v>0</v>
      </c>
      <c r="H7" s="27">
        <v>16</v>
      </c>
      <c r="I7" s="27">
        <v>0</v>
      </c>
      <c r="J7" s="27">
        <v>16</v>
      </c>
      <c r="K7" s="27">
        <v>7</v>
      </c>
      <c r="L7" s="27">
        <v>5</v>
      </c>
      <c r="M7" s="27">
        <v>0</v>
      </c>
      <c r="N7" s="27">
        <v>1</v>
      </c>
      <c r="O7" s="28">
        <v>3</v>
      </c>
      <c r="P7" s="11"/>
    </row>
    <row r="8" spans="1:16" ht="13.5">
      <c r="A8" s="24">
        <v>3</v>
      </c>
      <c r="B8" s="38" t="s">
        <v>42</v>
      </c>
      <c r="C8" s="25">
        <v>5</v>
      </c>
      <c r="D8" s="26">
        <f t="shared" si="0"/>
        <v>0.0032743942370661427</v>
      </c>
      <c r="E8" s="27">
        <v>5</v>
      </c>
      <c r="F8" s="27">
        <v>0</v>
      </c>
      <c r="G8" s="27">
        <v>0</v>
      </c>
      <c r="H8" s="27">
        <v>5</v>
      </c>
      <c r="I8" s="27">
        <v>0</v>
      </c>
      <c r="J8" s="27">
        <v>5</v>
      </c>
      <c r="K8" s="27">
        <v>4</v>
      </c>
      <c r="L8" s="27">
        <v>1</v>
      </c>
      <c r="M8" s="27">
        <v>0</v>
      </c>
      <c r="N8" s="27">
        <v>0</v>
      </c>
      <c r="O8" s="28">
        <v>0</v>
      </c>
      <c r="P8" s="11"/>
    </row>
    <row r="9" spans="1:16" ht="13.5">
      <c r="A9" s="24">
        <v>4</v>
      </c>
      <c r="B9" s="38" t="s">
        <v>43</v>
      </c>
      <c r="C9" s="25">
        <v>5</v>
      </c>
      <c r="D9" s="26">
        <f t="shared" si="0"/>
        <v>0.0032743942370661427</v>
      </c>
      <c r="E9" s="27">
        <v>5</v>
      </c>
      <c r="F9" s="27">
        <v>0</v>
      </c>
      <c r="G9" s="27">
        <v>0</v>
      </c>
      <c r="H9" s="27">
        <v>5</v>
      </c>
      <c r="I9" s="27">
        <v>0</v>
      </c>
      <c r="J9" s="27">
        <v>5</v>
      </c>
      <c r="K9" s="27">
        <v>2</v>
      </c>
      <c r="L9" s="27">
        <v>2</v>
      </c>
      <c r="M9" s="27">
        <v>0</v>
      </c>
      <c r="N9" s="27">
        <v>1</v>
      </c>
      <c r="O9" s="28">
        <v>0</v>
      </c>
      <c r="P9" s="11"/>
    </row>
    <row r="10" spans="1:16" ht="13.5">
      <c r="A10" s="29">
        <v>5</v>
      </c>
      <c r="B10" s="39" t="s">
        <v>44</v>
      </c>
      <c r="C10" s="30">
        <v>6</v>
      </c>
      <c r="D10" s="31">
        <f t="shared" si="0"/>
        <v>0.003929273084479371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11"/>
    </row>
    <row r="11" spans="1:16" ht="13.5">
      <c r="A11" s="24">
        <v>6</v>
      </c>
      <c r="B11" s="38" t="s">
        <v>45</v>
      </c>
      <c r="C11" s="25">
        <v>0</v>
      </c>
      <c r="D11" s="26">
        <f t="shared" si="0"/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8">
        <v>0</v>
      </c>
      <c r="P11" s="11"/>
    </row>
    <row r="12" spans="1:16" ht="13.5">
      <c r="A12" s="24">
        <v>7</v>
      </c>
      <c r="B12" s="38" t="s">
        <v>46</v>
      </c>
      <c r="C12" s="25">
        <v>0</v>
      </c>
      <c r="D12" s="26">
        <f t="shared" si="0"/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8">
        <v>0</v>
      </c>
      <c r="P12" s="11"/>
    </row>
    <row r="13" spans="1:16" ht="13.5">
      <c r="A13" s="24">
        <v>8</v>
      </c>
      <c r="B13" s="38" t="s">
        <v>47</v>
      </c>
      <c r="C13" s="25">
        <v>0</v>
      </c>
      <c r="D13" s="26">
        <f t="shared" si="0"/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8">
        <v>0</v>
      </c>
      <c r="P13" s="11"/>
    </row>
    <row r="14" spans="1:16" ht="13.5">
      <c r="A14" s="24">
        <v>9</v>
      </c>
      <c r="B14" s="38" t="s">
        <v>48</v>
      </c>
      <c r="C14" s="25">
        <v>6</v>
      </c>
      <c r="D14" s="26">
        <f t="shared" si="0"/>
        <v>0.003929273084479371</v>
      </c>
      <c r="E14" s="27">
        <v>6</v>
      </c>
      <c r="F14" s="27">
        <v>0</v>
      </c>
      <c r="G14" s="27">
        <v>0</v>
      </c>
      <c r="H14" s="27">
        <v>6</v>
      </c>
      <c r="I14" s="27">
        <v>0</v>
      </c>
      <c r="J14" s="27">
        <v>6</v>
      </c>
      <c r="K14" s="27">
        <v>2</v>
      </c>
      <c r="L14" s="27">
        <v>2</v>
      </c>
      <c r="M14" s="27">
        <v>1</v>
      </c>
      <c r="N14" s="27">
        <v>1</v>
      </c>
      <c r="O14" s="28">
        <v>0</v>
      </c>
      <c r="P14" s="11"/>
    </row>
    <row r="15" spans="1:16" ht="13.5">
      <c r="A15" s="24">
        <v>10</v>
      </c>
      <c r="B15" s="38" t="s">
        <v>49</v>
      </c>
      <c r="C15" s="25">
        <v>0</v>
      </c>
      <c r="D15" s="26">
        <f t="shared" si="0"/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8">
        <v>0</v>
      </c>
      <c r="P15" s="11"/>
    </row>
    <row r="16" spans="1:16" ht="13.5">
      <c r="A16" s="29">
        <v>11</v>
      </c>
      <c r="B16" s="39" t="s">
        <v>50</v>
      </c>
      <c r="C16" s="30">
        <v>265</v>
      </c>
      <c r="D16" s="31">
        <f t="shared" si="0"/>
        <v>0.17354289456450556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11"/>
    </row>
    <row r="17" spans="1:16" ht="13.5">
      <c r="A17" s="24">
        <v>12</v>
      </c>
      <c r="B17" s="38" t="s">
        <v>51</v>
      </c>
      <c r="C17" s="25">
        <v>114</v>
      </c>
      <c r="D17" s="26">
        <f t="shared" si="0"/>
        <v>0.07465618860510806</v>
      </c>
      <c r="E17" s="27">
        <v>64</v>
      </c>
      <c r="F17" s="27">
        <v>50</v>
      </c>
      <c r="G17" s="27">
        <v>0</v>
      </c>
      <c r="H17" s="27">
        <v>114</v>
      </c>
      <c r="I17" s="27">
        <v>0</v>
      </c>
      <c r="J17" s="27">
        <v>114</v>
      </c>
      <c r="K17" s="27">
        <v>45</v>
      </c>
      <c r="L17" s="27">
        <v>32</v>
      </c>
      <c r="M17" s="27">
        <v>6</v>
      </c>
      <c r="N17" s="27">
        <v>28</v>
      </c>
      <c r="O17" s="28">
        <v>3</v>
      </c>
      <c r="P17" s="11"/>
    </row>
    <row r="18" spans="1:16" ht="13.5">
      <c r="A18" s="24">
        <v>13</v>
      </c>
      <c r="B18" s="38" t="s">
        <v>52</v>
      </c>
      <c r="C18" s="25">
        <v>10</v>
      </c>
      <c r="D18" s="26">
        <f t="shared" si="0"/>
        <v>0.006548788474132285</v>
      </c>
      <c r="E18" s="27">
        <v>8</v>
      </c>
      <c r="F18" s="27">
        <v>2</v>
      </c>
      <c r="G18" s="27">
        <v>0</v>
      </c>
      <c r="H18" s="27">
        <v>10</v>
      </c>
      <c r="I18" s="27">
        <v>0</v>
      </c>
      <c r="J18" s="27">
        <v>10</v>
      </c>
      <c r="K18" s="27">
        <v>1</v>
      </c>
      <c r="L18" s="27">
        <v>3</v>
      </c>
      <c r="M18" s="27">
        <v>2</v>
      </c>
      <c r="N18" s="27">
        <v>3</v>
      </c>
      <c r="O18" s="28">
        <v>1</v>
      </c>
      <c r="P18" s="11"/>
    </row>
    <row r="19" spans="1:16" ht="13.5">
      <c r="A19" s="24">
        <v>14</v>
      </c>
      <c r="B19" s="38" t="s">
        <v>53</v>
      </c>
      <c r="C19" s="25">
        <v>0</v>
      </c>
      <c r="D19" s="26">
        <f t="shared" si="0"/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8">
        <v>0</v>
      </c>
      <c r="P19" s="11"/>
    </row>
    <row r="20" spans="1:16" ht="13.5">
      <c r="A20" s="24">
        <v>15</v>
      </c>
      <c r="B20" s="38" t="s">
        <v>54</v>
      </c>
      <c r="C20" s="25">
        <v>1</v>
      </c>
      <c r="D20" s="26">
        <f t="shared" si="0"/>
        <v>0.0006548788474132286</v>
      </c>
      <c r="E20" s="27">
        <v>1</v>
      </c>
      <c r="F20" s="27">
        <v>0</v>
      </c>
      <c r="G20" s="27">
        <v>0</v>
      </c>
      <c r="H20" s="27">
        <v>1</v>
      </c>
      <c r="I20" s="27">
        <v>0</v>
      </c>
      <c r="J20" s="27">
        <v>1</v>
      </c>
      <c r="K20" s="27">
        <v>1</v>
      </c>
      <c r="L20" s="27">
        <v>0</v>
      </c>
      <c r="M20" s="27">
        <v>0</v>
      </c>
      <c r="N20" s="27">
        <v>0</v>
      </c>
      <c r="O20" s="28">
        <v>0</v>
      </c>
      <c r="P20" s="11"/>
    </row>
    <row r="21" spans="1:16" ht="13.5">
      <c r="A21" s="24">
        <v>16</v>
      </c>
      <c r="B21" s="38" t="s">
        <v>55</v>
      </c>
      <c r="C21" s="25">
        <v>0</v>
      </c>
      <c r="D21" s="26">
        <f t="shared" si="0"/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8">
        <v>0</v>
      </c>
      <c r="P21" s="11"/>
    </row>
    <row r="22" spans="1:16" ht="13.5">
      <c r="A22" s="24">
        <v>17</v>
      </c>
      <c r="B22" s="38" t="s">
        <v>56</v>
      </c>
      <c r="C22" s="25">
        <v>0</v>
      </c>
      <c r="D22" s="26">
        <f t="shared" si="0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8">
        <v>0</v>
      </c>
      <c r="P22" s="11"/>
    </row>
    <row r="23" spans="1:16" ht="27">
      <c r="A23" s="24">
        <v>18</v>
      </c>
      <c r="B23" s="38" t="s">
        <v>57</v>
      </c>
      <c r="C23" s="25">
        <v>16</v>
      </c>
      <c r="D23" s="26">
        <f t="shared" si="0"/>
        <v>0.010478061558611657</v>
      </c>
      <c r="E23" s="27">
        <v>16</v>
      </c>
      <c r="F23" s="27">
        <v>0</v>
      </c>
      <c r="G23" s="27">
        <v>0</v>
      </c>
      <c r="H23" s="27">
        <v>16</v>
      </c>
      <c r="I23" s="27">
        <v>0</v>
      </c>
      <c r="J23" s="27">
        <v>16</v>
      </c>
      <c r="K23" s="27">
        <v>4</v>
      </c>
      <c r="L23" s="27">
        <v>6</v>
      </c>
      <c r="M23" s="27">
        <v>2</v>
      </c>
      <c r="N23" s="27">
        <v>4</v>
      </c>
      <c r="O23" s="28">
        <v>0</v>
      </c>
      <c r="P23" s="11"/>
    </row>
    <row r="24" spans="1:16" ht="13.5">
      <c r="A24" s="24">
        <v>19</v>
      </c>
      <c r="B24" s="38" t="s">
        <v>58</v>
      </c>
      <c r="C24" s="25">
        <v>1</v>
      </c>
      <c r="D24" s="26">
        <f t="shared" si="0"/>
        <v>0.0006548788474132286</v>
      </c>
      <c r="E24" s="27">
        <v>1</v>
      </c>
      <c r="F24" s="27">
        <v>0</v>
      </c>
      <c r="G24" s="27">
        <v>0</v>
      </c>
      <c r="H24" s="27">
        <v>1</v>
      </c>
      <c r="I24" s="27">
        <v>0</v>
      </c>
      <c r="J24" s="27">
        <v>1</v>
      </c>
      <c r="K24" s="27">
        <v>0</v>
      </c>
      <c r="L24" s="27">
        <v>1</v>
      </c>
      <c r="M24" s="27">
        <v>0</v>
      </c>
      <c r="N24" s="27">
        <v>0</v>
      </c>
      <c r="O24" s="28">
        <v>0</v>
      </c>
      <c r="P24" s="11"/>
    </row>
    <row r="25" spans="1:16" ht="13.5">
      <c r="A25" s="24">
        <v>20</v>
      </c>
      <c r="B25" s="38" t="s">
        <v>59</v>
      </c>
      <c r="C25" s="25">
        <v>3</v>
      </c>
      <c r="D25" s="26">
        <f t="shared" si="0"/>
        <v>0.0019646365422396855</v>
      </c>
      <c r="E25" s="27">
        <v>1</v>
      </c>
      <c r="F25" s="27">
        <v>2</v>
      </c>
      <c r="G25" s="27">
        <v>0</v>
      </c>
      <c r="H25" s="27">
        <v>3</v>
      </c>
      <c r="I25" s="27">
        <v>0</v>
      </c>
      <c r="J25" s="27">
        <v>3</v>
      </c>
      <c r="K25" s="27">
        <v>0</v>
      </c>
      <c r="L25" s="27">
        <v>2</v>
      </c>
      <c r="M25" s="27">
        <v>0</v>
      </c>
      <c r="N25" s="27">
        <v>0</v>
      </c>
      <c r="O25" s="28">
        <v>1</v>
      </c>
      <c r="P25" s="11"/>
    </row>
    <row r="26" spans="1:16" ht="13.5">
      <c r="A26" s="24">
        <v>21</v>
      </c>
      <c r="B26" s="38" t="s">
        <v>60</v>
      </c>
      <c r="C26" s="25">
        <v>0</v>
      </c>
      <c r="D26" s="26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8">
        <v>0</v>
      </c>
      <c r="P26" s="11"/>
    </row>
    <row r="27" spans="1:16" ht="13.5">
      <c r="A27" s="24">
        <v>22</v>
      </c>
      <c r="B27" s="38" t="s">
        <v>61</v>
      </c>
      <c r="C27" s="25">
        <v>2</v>
      </c>
      <c r="D27" s="26">
        <f t="shared" si="0"/>
        <v>0.0013097576948264572</v>
      </c>
      <c r="E27" s="27">
        <v>2</v>
      </c>
      <c r="F27" s="27">
        <v>0</v>
      </c>
      <c r="G27" s="27">
        <v>0</v>
      </c>
      <c r="H27" s="27">
        <v>2</v>
      </c>
      <c r="I27" s="27">
        <v>0</v>
      </c>
      <c r="J27" s="27">
        <v>2</v>
      </c>
      <c r="K27" s="27">
        <v>1</v>
      </c>
      <c r="L27" s="27">
        <v>0</v>
      </c>
      <c r="M27" s="27">
        <v>1</v>
      </c>
      <c r="N27" s="27">
        <v>0</v>
      </c>
      <c r="O27" s="28">
        <v>0</v>
      </c>
      <c r="P27" s="11"/>
    </row>
    <row r="28" spans="1:16" ht="27">
      <c r="A28" s="24">
        <v>23</v>
      </c>
      <c r="B28" s="38" t="s">
        <v>62</v>
      </c>
      <c r="C28" s="25">
        <v>12</v>
      </c>
      <c r="D28" s="26">
        <f t="shared" si="0"/>
        <v>0.007858546168958742</v>
      </c>
      <c r="E28" s="27">
        <v>9</v>
      </c>
      <c r="F28" s="27">
        <v>3</v>
      </c>
      <c r="G28" s="27">
        <v>0</v>
      </c>
      <c r="H28" s="27">
        <v>12</v>
      </c>
      <c r="I28" s="27">
        <v>0</v>
      </c>
      <c r="J28" s="27">
        <v>12</v>
      </c>
      <c r="K28" s="27">
        <v>1</v>
      </c>
      <c r="L28" s="27">
        <v>5</v>
      </c>
      <c r="M28" s="27">
        <v>2</v>
      </c>
      <c r="N28" s="27">
        <v>3</v>
      </c>
      <c r="O28" s="28">
        <v>1</v>
      </c>
      <c r="P28" s="11"/>
    </row>
    <row r="29" spans="1:16" ht="13.5">
      <c r="A29" s="24">
        <v>24</v>
      </c>
      <c r="B29" s="38" t="s">
        <v>63</v>
      </c>
      <c r="C29" s="25">
        <v>8</v>
      </c>
      <c r="D29" s="26">
        <f t="shared" si="0"/>
        <v>0.005239030779305829</v>
      </c>
      <c r="E29" s="27">
        <v>8</v>
      </c>
      <c r="F29" s="27">
        <v>0</v>
      </c>
      <c r="G29" s="27">
        <v>0</v>
      </c>
      <c r="H29" s="27">
        <v>8</v>
      </c>
      <c r="I29" s="27">
        <v>0</v>
      </c>
      <c r="J29" s="27">
        <v>8</v>
      </c>
      <c r="K29" s="27">
        <v>3</v>
      </c>
      <c r="L29" s="27">
        <v>0</v>
      </c>
      <c r="M29" s="27">
        <v>2</v>
      </c>
      <c r="N29" s="27">
        <v>0</v>
      </c>
      <c r="O29" s="28">
        <v>3</v>
      </c>
      <c r="P29" s="11"/>
    </row>
    <row r="30" spans="1:16" ht="13.5">
      <c r="A30" s="24">
        <v>25</v>
      </c>
      <c r="B30" s="38" t="s">
        <v>64</v>
      </c>
      <c r="C30" s="25">
        <v>28</v>
      </c>
      <c r="D30" s="26">
        <f t="shared" si="0"/>
        <v>0.0183366077275704</v>
      </c>
      <c r="E30" s="27">
        <v>28</v>
      </c>
      <c r="F30" s="27">
        <v>0</v>
      </c>
      <c r="G30" s="27">
        <v>0</v>
      </c>
      <c r="H30" s="27">
        <v>28</v>
      </c>
      <c r="I30" s="27">
        <v>0</v>
      </c>
      <c r="J30" s="27">
        <v>28</v>
      </c>
      <c r="K30" s="27">
        <v>7</v>
      </c>
      <c r="L30" s="27">
        <v>6</v>
      </c>
      <c r="M30" s="27">
        <v>5</v>
      </c>
      <c r="N30" s="27">
        <v>10</v>
      </c>
      <c r="O30" s="28">
        <v>0</v>
      </c>
      <c r="P30" s="11"/>
    </row>
    <row r="31" spans="1:16" ht="13.5">
      <c r="A31" s="24">
        <v>26</v>
      </c>
      <c r="B31" s="38" t="s">
        <v>65</v>
      </c>
      <c r="C31" s="25">
        <v>1</v>
      </c>
      <c r="D31" s="26">
        <f t="shared" si="0"/>
        <v>0.0006548788474132286</v>
      </c>
      <c r="E31" s="27">
        <v>1</v>
      </c>
      <c r="F31" s="27">
        <v>0</v>
      </c>
      <c r="G31" s="27">
        <v>0</v>
      </c>
      <c r="H31" s="27">
        <v>1</v>
      </c>
      <c r="I31" s="27">
        <v>0</v>
      </c>
      <c r="J31" s="27">
        <v>1</v>
      </c>
      <c r="K31" s="27">
        <v>0</v>
      </c>
      <c r="L31" s="27">
        <v>1</v>
      </c>
      <c r="M31" s="27">
        <v>0</v>
      </c>
      <c r="N31" s="27">
        <v>0</v>
      </c>
      <c r="O31" s="28">
        <v>0</v>
      </c>
      <c r="P31" s="11"/>
    </row>
    <row r="32" spans="1:16" ht="27">
      <c r="A32" s="24">
        <v>27</v>
      </c>
      <c r="B32" s="38" t="s">
        <v>66</v>
      </c>
      <c r="C32" s="25">
        <v>44</v>
      </c>
      <c r="D32" s="26">
        <f t="shared" si="0"/>
        <v>0.028814669286182055</v>
      </c>
      <c r="E32" s="27">
        <v>43</v>
      </c>
      <c r="F32" s="27">
        <v>1</v>
      </c>
      <c r="G32" s="27">
        <v>0</v>
      </c>
      <c r="H32" s="27">
        <v>44</v>
      </c>
      <c r="I32" s="27">
        <v>0</v>
      </c>
      <c r="J32" s="27">
        <v>44</v>
      </c>
      <c r="K32" s="27">
        <v>13</v>
      </c>
      <c r="L32" s="27">
        <v>15</v>
      </c>
      <c r="M32" s="27">
        <v>0</v>
      </c>
      <c r="N32" s="27">
        <v>16</v>
      </c>
      <c r="O32" s="28">
        <v>0</v>
      </c>
      <c r="P32" s="11"/>
    </row>
    <row r="33" spans="1:16" ht="27">
      <c r="A33" s="24">
        <v>28</v>
      </c>
      <c r="B33" s="38" t="s">
        <v>67</v>
      </c>
      <c r="C33" s="25">
        <v>0</v>
      </c>
      <c r="D33" s="26">
        <f t="shared" si="0"/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  <c r="P33" s="11"/>
    </row>
    <row r="34" spans="1:16" ht="13.5">
      <c r="A34" s="24">
        <v>29</v>
      </c>
      <c r="B34" s="38" t="s">
        <v>68</v>
      </c>
      <c r="C34" s="25">
        <v>6</v>
      </c>
      <c r="D34" s="26">
        <f t="shared" si="0"/>
        <v>0.003929273084479371</v>
      </c>
      <c r="E34" s="27">
        <v>6</v>
      </c>
      <c r="F34" s="27">
        <v>0</v>
      </c>
      <c r="G34" s="27">
        <v>0</v>
      </c>
      <c r="H34" s="27">
        <v>6</v>
      </c>
      <c r="I34" s="27">
        <v>0</v>
      </c>
      <c r="J34" s="27">
        <v>6</v>
      </c>
      <c r="K34" s="27">
        <v>1</v>
      </c>
      <c r="L34" s="27">
        <v>3</v>
      </c>
      <c r="M34" s="27">
        <v>0</v>
      </c>
      <c r="N34" s="27">
        <v>1</v>
      </c>
      <c r="O34" s="28">
        <v>1</v>
      </c>
      <c r="P34" s="11"/>
    </row>
    <row r="35" spans="1:16" ht="13.5">
      <c r="A35" s="24">
        <v>30</v>
      </c>
      <c r="B35" s="38" t="s">
        <v>69</v>
      </c>
      <c r="C35" s="25">
        <v>4</v>
      </c>
      <c r="D35" s="26">
        <f t="shared" si="0"/>
        <v>0.0026195153896529143</v>
      </c>
      <c r="E35" s="27">
        <v>4</v>
      </c>
      <c r="F35" s="27">
        <v>0</v>
      </c>
      <c r="G35" s="27">
        <v>0</v>
      </c>
      <c r="H35" s="27">
        <v>4</v>
      </c>
      <c r="I35" s="27">
        <v>0</v>
      </c>
      <c r="J35" s="27">
        <v>4</v>
      </c>
      <c r="K35" s="27">
        <v>1</v>
      </c>
      <c r="L35" s="27">
        <v>1</v>
      </c>
      <c r="M35" s="27">
        <v>0</v>
      </c>
      <c r="N35" s="27">
        <v>2</v>
      </c>
      <c r="O35" s="28">
        <v>0</v>
      </c>
      <c r="P35" s="11"/>
    </row>
    <row r="36" spans="1:16" ht="27">
      <c r="A36" s="24">
        <v>31</v>
      </c>
      <c r="B36" s="38" t="s">
        <v>70</v>
      </c>
      <c r="C36" s="25">
        <v>0</v>
      </c>
      <c r="D36" s="26">
        <f t="shared" si="0"/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8">
        <v>0</v>
      </c>
      <c r="P36" s="11"/>
    </row>
    <row r="37" spans="1:16" ht="13.5">
      <c r="A37" s="24">
        <v>32</v>
      </c>
      <c r="B37" s="38" t="s">
        <v>71</v>
      </c>
      <c r="C37" s="25">
        <v>1</v>
      </c>
      <c r="D37" s="26">
        <f t="shared" si="0"/>
        <v>0.0006548788474132286</v>
      </c>
      <c r="E37" s="27">
        <v>1</v>
      </c>
      <c r="F37" s="27">
        <v>0</v>
      </c>
      <c r="G37" s="27">
        <v>0</v>
      </c>
      <c r="H37" s="27">
        <v>1</v>
      </c>
      <c r="I37" s="27">
        <v>0</v>
      </c>
      <c r="J37" s="27">
        <v>1</v>
      </c>
      <c r="K37" s="27">
        <v>0</v>
      </c>
      <c r="L37" s="27">
        <v>0</v>
      </c>
      <c r="M37" s="27">
        <v>1</v>
      </c>
      <c r="N37" s="27">
        <v>0</v>
      </c>
      <c r="O37" s="28">
        <v>0</v>
      </c>
      <c r="P37" s="11"/>
    </row>
    <row r="38" spans="1:16" ht="13.5">
      <c r="A38" s="24">
        <v>33</v>
      </c>
      <c r="B38" s="38" t="s">
        <v>72</v>
      </c>
      <c r="C38" s="25">
        <v>5</v>
      </c>
      <c r="D38" s="26">
        <f t="shared" si="0"/>
        <v>0.0032743942370661427</v>
      </c>
      <c r="E38" s="27">
        <v>5</v>
      </c>
      <c r="F38" s="27">
        <v>0</v>
      </c>
      <c r="G38" s="27">
        <v>0</v>
      </c>
      <c r="H38" s="27">
        <v>5</v>
      </c>
      <c r="I38" s="27">
        <v>0</v>
      </c>
      <c r="J38" s="27">
        <v>5</v>
      </c>
      <c r="K38" s="27">
        <v>1</v>
      </c>
      <c r="L38" s="27">
        <v>3</v>
      </c>
      <c r="M38" s="27">
        <v>0</v>
      </c>
      <c r="N38" s="27">
        <v>1</v>
      </c>
      <c r="O38" s="28">
        <v>0</v>
      </c>
      <c r="P38" s="11"/>
    </row>
    <row r="39" spans="1:16" ht="13.5">
      <c r="A39" s="24">
        <v>34</v>
      </c>
      <c r="B39" s="38" t="s">
        <v>73</v>
      </c>
      <c r="C39" s="25">
        <v>9</v>
      </c>
      <c r="D39" s="26">
        <f t="shared" si="0"/>
        <v>0.005893909626719057</v>
      </c>
      <c r="E39" s="27">
        <v>8</v>
      </c>
      <c r="F39" s="27">
        <v>1</v>
      </c>
      <c r="G39" s="27">
        <v>0</v>
      </c>
      <c r="H39" s="27">
        <v>9</v>
      </c>
      <c r="I39" s="27">
        <v>0</v>
      </c>
      <c r="J39" s="27">
        <v>9</v>
      </c>
      <c r="K39" s="27">
        <v>2</v>
      </c>
      <c r="L39" s="27">
        <v>3</v>
      </c>
      <c r="M39" s="27">
        <v>1</v>
      </c>
      <c r="N39" s="27">
        <v>3</v>
      </c>
      <c r="O39" s="28">
        <v>0</v>
      </c>
      <c r="P39" s="11"/>
    </row>
    <row r="40" spans="1:16" ht="13.5">
      <c r="A40" s="24">
        <v>35</v>
      </c>
      <c r="B40" s="38" t="s">
        <v>74</v>
      </c>
      <c r="C40" s="25">
        <v>0</v>
      </c>
      <c r="D40" s="26">
        <f t="shared" si="0"/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  <c r="P40" s="11"/>
    </row>
    <row r="41" spans="1:16" ht="27">
      <c r="A41" s="29">
        <v>36</v>
      </c>
      <c r="B41" s="39" t="s">
        <v>75</v>
      </c>
      <c r="C41" s="30">
        <v>12</v>
      </c>
      <c r="D41" s="31">
        <f t="shared" si="0"/>
        <v>0.007858546168958742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11"/>
    </row>
    <row r="42" spans="1:16" ht="21" customHeight="1">
      <c r="A42" s="24">
        <v>37</v>
      </c>
      <c r="B42" s="38" t="s">
        <v>76</v>
      </c>
      <c r="C42" s="25">
        <v>12</v>
      </c>
      <c r="D42" s="26">
        <f t="shared" si="0"/>
        <v>0.007858546168958742</v>
      </c>
      <c r="E42" s="27">
        <v>12</v>
      </c>
      <c r="F42" s="27">
        <v>0</v>
      </c>
      <c r="G42" s="27">
        <v>0</v>
      </c>
      <c r="H42" s="27">
        <v>12</v>
      </c>
      <c r="I42" s="27">
        <v>0</v>
      </c>
      <c r="J42" s="27">
        <v>12</v>
      </c>
      <c r="K42" s="27">
        <v>7</v>
      </c>
      <c r="L42" s="27">
        <v>1</v>
      </c>
      <c r="M42" s="27">
        <v>1</v>
      </c>
      <c r="N42" s="27">
        <v>2</v>
      </c>
      <c r="O42" s="28">
        <v>1</v>
      </c>
      <c r="P42" s="11"/>
    </row>
    <row r="43" spans="1:16" ht="27">
      <c r="A43" s="29">
        <v>38</v>
      </c>
      <c r="B43" s="39" t="s">
        <v>77</v>
      </c>
      <c r="C43" s="30">
        <v>27</v>
      </c>
      <c r="D43" s="31">
        <f t="shared" si="0"/>
        <v>0.01768172888015717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11"/>
    </row>
    <row r="44" spans="1:16" ht="13.5">
      <c r="A44" s="24">
        <v>39</v>
      </c>
      <c r="B44" s="38" t="s">
        <v>78</v>
      </c>
      <c r="C44" s="25">
        <v>9</v>
      </c>
      <c r="D44" s="26">
        <f t="shared" si="0"/>
        <v>0.005893909626719057</v>
      </c>
      <c r="E44" s="27">
        <v>9</v>
      </c>
      <c r="F44" s="27">
        <v>0</v>
      </c>
      <c r="G44" s="27">
        <v>0</v>
      </c>
      <c r="H44" s="27">
        <v>9</v>
      </c>
      <c r="I44" s="27">
        <v>0</v>
      </c>
      <c r="J44" s="27">
        <v>9</v>
      </c>
      <c r="K44" s="27">
        <v>1</v>
      </c>
      <c r="L44" s="27">
        <v>4</v>
      </c>
      <c r="M44" s="27">
        <v>1</v>
      </c>
      <c r="N44" s="27">
        <v>2</v>
      </c>
      <c r="O44" s="28">
        <v>1</v>
      </c>
      <c r="P44" s="11"/>
    </row>
    <row r="45" spans="1:16" ht="13.5">
      <c r="A45" s="24">
        <v>40</v>
      </c>
      <c r="B45" s="38" t="s">
        <v>79</v>
      </c>
      <c r="C45" s="25">
        <v>4</v>
      </c>
      <c r="D45" s="26">
        <f t="shared" si="0"/>
        <v>0.0026195153896529143</v>
      </c>
      <c r="E45" s="27">
        <v>4</v>
      </c>
      <c r="F45" s="27">
        <v>0</v>
      </c>
      <c r="G45" s="27">
        <v>0</v>
      </c>
      <c r="H45" s="27">
        <v>4</v>
      </c>
      <c r="I45" s="27">
        <v>0</v>
      </c>
      <c r="J45" s="27">
        <v>4</v>
      </c>
      <c r="K45" s="27">
        <v>2</v>
      </c>
      <c r="L45" s="27">
        <v>0</v>
      </c>
      <c r="M45" s="27">
        <v>0</v>
      </c>
      <c r="N45" s="27">
        <v>2</v>
      </c>
      <c r="O45" s="28">
        <v>0</v>
      </c>
      <c r="P45" s="11"/>
    </row>
    <row r="46" spans="1:16" ht="13.5">
      <c r="A46" s="24">
        <v>41</v>
      </c>
      <c r="B46" s="38" t="s">
        <v>80</v>
      </c>
      <c r="C46" s="25">
        <v>11</v>
      </c>
      <c r="D46" s="26">
        <f t="shared" si="0"/>
        <v>0.007203667321545514</v>
      </c>
      <c r="E46" s="27">
        <v>11</v>
      </c>
      <c r="F46" s="27">
        <v>0</v>
      </c>
      <c r="G46" s="27">
        <v>0</v>
      </c>
      <c r="H46" s="27">
        <v>11</v>
      </c>
      <c r="I46" s="27">
        <v>0</v>
      </c>
      <c r="J46" s="27">
        <v>11</v>
      </c>
      <c r="K46" s="27">
        <v>2</v>
      </c>
      <c r="L46" s="27">
        <v>2</v>
      </c>
      <c r="M46" s="27">
        <v>4</v>
      </c>
      <c r="N46" s="27">
        <v>3</v>
      </c>
      <c r="O46" s="28">
        <v>0</v>
      </c>
      <c r="P46" s="11"/>
    </row>
    <row r="47" spans="1:16" ht="27">
      <c r="A47" s="24">
        <v>42</v>
      </c>
      <c r="B47" s="38" t="s">
        <v>81</v>
      </c>
      <c r="C47" s="25">
        <v>3</v>
      </c>
      <c r="D47" s="26">
        <f t="shared" si="0"/>
        <v>0.0019646365422396855</v>
      </c>
      <c r="E47" s="27">
        <v>3</v>
      </c>
      <c r="F47" s="27">
        <v>0</v>
      </c>
      <c r="G47" s="27">
        <v>0</v>
      </c>
      <c r="H47" s="27">
        <v>3</v>
      </c>
      <c r="I47" s="27">
        <v>0</v>
      </c>
      <c r="J47" s="27">
        <v>3</v>
      </c>
      <c r="K47" s="27">
        <v>0</v>
      </c>
      <c r="L47" s="27">
        <v>0</v>
      </c>
      <c r="M47" s="27">
        <v>1</v>
      </c>
      <c r="N47" s="27">
        <v>0</v>
      </c>
      <c r="O47" s="28">
        <v>2</v>
      </c>
      <c r="P47" s="11"/>
    </row>
    <row r="48" spans="1:16" ht="13.5">
      <c r="A48" s="29">
        <v>43</v>
      </c>
      <c r="B48" s="39" t="s">
        <v>82</v>
      </c>
      <c r="C48" s="30">
        <v>329</v>
      </c>
      <c r="D48" s="31">
        <f t="shared" si="0"/>
        <v>0.2154551407989522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11"/>
    </row>
    <row r="49" spans="1:16" ht="13.5">
      <c r="A49" s="24">
        <v>44</v>
      </c>
      <c r="B49" s="38" t="s">
        <v>83</v>
      </c>
      <c r="C49" s="25">
        <v>224</v>
      </c>
      <c r="D49" s="26">
        <f t="shared" si="0"/>
        <v>0.1466928618205632</v>
      </c>
      <c r="E49" s="27">
        <v>220</v>
      </c>
      <c r="F49" s="27">
        <v>4</v>
      </c>
      <c r="G49" s="27">
        <v>0</v>
      </c>
      <c r="H49" s="27">
        <v>224</v>
      </c>
      <c r="I49" s="27">
        <v>4</v>
      </c>
      <c r="J49" s="27">
        <v>220</v>
      </c>
      <c r="K49" s="27">
        <v>115</v>
      </c>
      <c r="L49" s="27">
        <v>32</v>
      </c>
      <c r="M49" s="27">
        <v>10</v>
      </c>
      <c r="N49" s="27">
        <v>53</v>
      </c>
      <c r="O49" s="28">
        <v>14</v>
      </c>
      <c r="P49" s="11"/>
    </row>
    <row r="50" spans="1:16" ht="13.5">
      <c r="A50" s="24">
        <v>45</v>
      </c>
      <c r="B50" s="38" t="s">
        <v>84</v>
      </c>
      <c r="C50" s="25">
        <v>12</v>
      </c>
      <c r="D50" s="26">
        <f t="shared" si="0"/>
        <v>0.007858546168958742</v>
      </c>
      <c r="E50" s="27">
        <v>12</v>
      </c>
      <c r="F50" s="27">
        <v>0</v>
      </c>
      <c r="G50" s="27">
        <v>0</v>
      </c>
      <c r="H50" s="27">
        <v>12</v>
      </c>
      <c r="I50" s="27">
        <v>1</v>
      </c>
      <c r="J50" s="27">
        <v>11</v>
      </c>
      <c r="K50" s="27">
        <v>2</v>
      </c>
      <c r="L50" s="27">
        <v>4</v>
      </c>
      <c r="M50" s="27">
        <v>0</v>
      </c>
      <c r="N50" s="27">
        <v>3</v>
      </c>
      <c r="O50" s="28">
        <v>3</v>
      </c>
      <c r="P50" s="11"/>
    </row>
    <row r="51" spans="1:16" ht="13.5">
      <c r="A51" s="24">
        <v>46</v>
      </c>
      <c r="B51" s="38" t="s">
        <v>85</v>
      </c>
      <c r="C51" s="25">
        <v>93</v>
      </c>
      <c r="D51" s="26">
        <f t="shared" si="0"/>
        <v>0.060903732809430254</v>
      </c>
      <c r="E51" s="27">
        <v>93</v>
      </c>
      <c r="F51" s="27">
        <v>0</v>
      </c>
      <c r="G51" s="27">
        <v>0</v>
      </c>
      <c r="H51" s="27">
        <v>93</v>
      </c>
      <c r="I51" s="27">
        <v>4</v>
      </c>
      <c r="J51" s="27">
        <v>89</v>
      </c>
      <c r="K51" s="27">
        <v>56</v>
      </c>
      <c r="L51" s="27">
        <v>14</v>
      </c>
      <c r="M51" s="27">
        <v>1</v>
      </c>
      <c r="N51" s="27">
        <v>21</v>
      </c>
      <c r="O51" s="28">
        <v>1</v>
      </c>
      <c r="P51" s="11"/>
    </row>
    <row r="52" spans="1:16" ht="27">
      <c r="A52" s="29">
        <v>47</v>
      </c>
      <c r="B52" s="39" t="s">
        <v>86</v>
      </c>
      <c r="C52" s="30">
        <v>229</v>
      </c>
      <c r="D52" s="31">
        <f t="shared" si="0"/>
        <v>0.14996725605762934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11"/>
    </row>
    <row r="53" spans="1:16" ht="27">
      <c r="A53" s="24">
        <v>48</v>
      </c>
      <c r="B53" s="38" t="s">
        <v>87</v>
      </c>
      <c r="C53" s="25">
        <v>30</v>
      </c>
      <c r="D53" s="26">
        <f t="shared" si="0"/>
        <v>0.019646365422396856</v>
      </c>
      <c r="E53" s="27">
        <v>29</v>
      </c>
      <c r="F53" s="27">
        <v>1</v>
      </c>
      <c r="G53" s="27">
        <v>0</v>
      </c>
      <c r="H53" s="27">
        <v>30</v>
      </c>
      <c r="I53" s="27">
        <v>0</v>
      </c>
      <c r="J53" s="27">
        <v>30</v>
      </c>
      <c r="K53" s="27">
        <v>9</v>
      </c>
      <c r="L53" s="27">
        <v>7</v>
      </c>
      <c r="M53" s="27">
        <v>6</v>
      </c>
      <c r="N53" s="27">
        <v>5</v>
      </c>
      <c r="O53" s="28">
        <v>3</v>
      </c>
      <c r="P53" s="11"/>
    </row>
    <row r="54" spans="1:16" ht="27">
      <c r="A54" s="24">
        <v>49</v>
      </c>
      <c r="B54" s="38" t="s">
        <v>88</v>
      </c>
      <c r="C54" s="25">
        <v>49</v>
      </c>
      <c r="D54" s="26">
        <f t="shared" si="0"/>
        <v>0.032089063523248196</v>
      </c>
      <c r="E54" s="27">
        <v>43</v>
      </c>
      <c r="F54" s="27">
        <v>6</v>
      </c>
      <c r="G54" s="27">
        <v>0</v>
      </c>
      <c r="H54" s="27">
        <v>49</v>
      </c>
      <c r="I54" s="27">
        <v>1</v>
      </c>
      <c r="J54" s="27">
        <v>48</v>
      </c>
      <c r="K54" s="27">
        <v>15</v>
      </c>
      <c r="L54" s="27">
        <v>9</v>
      </c>
      <c r="M54" s="27">
        <v>13</v>
      </c>
      <c r="N54" s="27">
        <v>10</v>
      </c>
      <c r="O54" s="28">
        <v>2</v>
      </c>
      <c r="P54" s="11"/>
    </row>
    <row r="55" spans="1:16" ht="27">
      <c r="A55" s="24">
        <v>50</v>
      </c>
      <c r="B55" s="38" t="s">
        <v>89</v>
      </c>
      <c r="C55" s="25">
        <v>150</v>
      </c>
      <c r="D55" s="26">
        <f t="shared" si="0"/>
        <v>0.09823182711198428</v>
      </c>
      <c r="E55" s="27">
        <v>78</v>
      </c>
      <c r="F55" s="27">
        <v>72</v>
      </c>
      <c r="G55" s="27">
        <v>0</v>
      </c>
      <c r="H55" s="27">
        <v>150</v>
      </c>
      <c r="I55" s="27">
        <v>1</v>
      </c>
      <c r="J55" s="27">
        <v>149</v>
      </c>
      <c r="K55" s="27">
        <v>47</v>
      </c>
      <c r="L55" s="27">
        <v>73</v>
      </c>
      <c r="M55" s="27">
        <v>3</v>
      </c>
      <c r="N55" s="27">
        <v>23</v>
      </c>
      <c r="O55" s="28">
        <v>4</v>
      </c>
      <c r="P55" s="11"/>
    </row>
    <row r="56" spans="1:16" ht="13.5">
      <c r="A56" s="29">
        <v>51</v>
      </c>
      <c r="B56" s="39" t="s">
        <v>90</v>
      </c>
      <c r="C56" s="30">
        <v>95</v>
      </c>
      <c r="D56" s="31">
        <f t="shared" si="0"/>
        <v>0.06221349050425671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11"/>
    </row>
    <row r="57" spans="1:16" ht="13.5">
      <c r="A57" s="24">
        <v>52</v>
      </c>
      <c r="B57" s="38" t="s">
        <v>91</v>
      </c>
      <c r="C57" s="25">
        <v>19</v>
      </c>
      <c r="D57" s="26">
        <f t="shared" si="0"/>
        <v>0.012442698100851343</v>
      </c>
      <c r="E57" s="27">
        <v>19</v>
      </c>
      <c r="F57" s="27">
        <v>0</v>
      </c>
      <c r="G57" s="27">
        <v>0</v>
      </c>
      <c r="H57" s="27">
        <v>19</v>
      </c>
      <c r="I57" s="27">
        <v>3</v>
      </c>
      <c r="J57" s="27">
        <v>16</v>
      </c>
      <c r="K57" s="27">
        <v>4</v>
      </c>
      <c r="L57" s="27">
        <v>2</v>
      </c>
      <c r="M57" s="27">
        <v>10</v>
      </c>
      <c r="N57" s="27">
        <v>1</v>
      </c>
      <c r="O57" s="28">
        <v>2</v>
      </c>
      <c r="P57" s="11"/>
    </row>
    <row r="58" spans="1:16" ht="13.5">
      <c r="A58" s="24">
        <v>53</v>
      </c>
      <c r="B58" s="38" t="s">
        <v>92</v>
      </c>
      <c r="C58" s="25">
        <v>2</v>
      </c>
      <c r="D58" s="26">
        <f t="shared" si="0"/>
        <v>0.0013097576948264572</v>
      </c>
      <c r="E58" s="27">
        <v>0</v>
      </c>
      <c r="F58" s="27">
        <v>2</v>
      </c>
      <c r="G58" s="27">
        <v>0</v>
      </c>
      <c r="H58" s="27">
        <v>2</v>
      </c>
      <c r="I58" s="27">
        <v>0</v>
      </c>
      <c r="J58" s="27">
        <v>2</v>
      </c>
      <c r="K58" s="27">
        <v>1</v>
      </c>
      <c r="L58" s="27">
        <v>0</v>
      </c>
      <c r="M58" s="27">
        <v>1</v>
      </c>
      <c r="N58" s="27">
        <v>0</v>
      </c>
      <c r="O58" s="28">
        <v>0</v>
      </c>
      <c r="P58" s="11"/>
    </row>
    <row r="59" spans="1:16" ht="13.5">
      <c r="A59" s="24">
        <v>54</v>
      </c>
      <c r="B59" s="38" t="s">
        <v>93</v>
      </c>
      <c r="C59" s="25">
        <v>0</v>
      </c>
      <c r="D59" s="26">
        <f t="shared" si="0"/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8">
        <v>0</v>
      </c>
      <c r="P59" s="11"/>
    </row>
    <row r="60" spans="1:16" ht="13.5">
      <c r="A60" s="24">
        <v>55</v>
      </c>
      <c r="B60" s="38" t="s">
        <v>94</v>
      </c>
      <c r="C60" s="25">
        <v>67</v>
      </c>
      <c r="D60" s="26">
        <f t="shared" si="0"/>
        <v>0.04387688277668631</v>
      </c>
      <c r="E60" s="27">
        <v>57</v>
      </c>
      <c r="F60" s="27">
        <v>10</v>
      </c>
      <c r="G60" s="27">
        <v>0</v>
      </c>
      <c r="H60" s="27">
        <v>67</v>
      </c>
      <c r="I60" s="27">
        <v>1</v>
      </c>
      <c r="J60" s="27">
        <v>66</v>
      </c>
      <c r="K60" s="27">
        <v>20</v>
      </c>
      <c r="L60" s="27">
        <v>16</v>
      </c>
      <c r="M60" s="27">
        <v>10</v>
      </c>
      <c r="N60" s="27">
        <v>15</v>
      </c>
      <c r="O60" s="28">
        <v>6</v>
      </c>
      <c r="P60" s="11"/>
    </row>
    <row r="61" spans="1:16" ht="13.5">
      <c r="A61" s="24">
        <v>56</v>
      </c>
      <c r="B61" s="38" t="s">
        <v>95</v>
      </c>
      <c r="C61" s="25">
        <v>7</v>
      </c>
      <c r="D61" s="26">
        <f t="shared" si="0"/>
        <v>0.0045841519318926</v>
      </c>
      <c r="E61" s="27">
        <v>7</v>
      </c>
      <c r="F61" s="27">
        <v>0</v>
      </c>
      <c r="G61" s="27">
        <v>0</v>
      </c>
      <c r="H61" s="27">
        <v>7</v>
      </c>
      <c r="I61" s="27">
        <v>0</v>
      </c>
      <c r="J61" s="27">
        <v>7</v>
      </c>
      <c r="K61" s="27">
        <v>2</v>
      </c>
      <c r="L61" s="27">
        <v>0</v>
      </c>
      <c r="M61" s="27">
        <v>2</v>
      </c>
      <c r="N61" s="27">
        <v>1</v>
      </c>
      <c r="O61" s="28">
        <v>2</v>
      </c>
      <c r="P61" s="11"/>
    </row>
    <row r="62" spans="1:16" ht="27">
      <c r="A62" s="29">
        <v>57</v>
      </c>
      <c r="B62" s="39" t="s">
        <v>96</v>
      </c>
      <c r="C62" s="30">
        <v>286</v>
      </c>
      <c r="D62" s="31">
        <f t="shared" si="0"/>
        <v>0.18729535036018335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1"/>
    </row>
    <row r="63" spans="1:16" ht="13.5">
      <c r="A63" s="24">
        <v>58</v>
      </c>
      <c r="B63" s="38" t="s">
        <v>97</v>
      </c>
      <c r="C63" s="25">
        <v>82</v>
      </c>
      <c r="D63" s="26">
        <f t="shared" si="0"/>
        <v>0.053700065487884745</v>
      </c>
      <c r="E63" s="27">
        <v>48</v>
      </c>
      <c r="F63" s="27">
        <v>34</v>
      </c>
      <c r="G63" s="27">
        <v>0</v>
      </c>
      <c r="H63" s="27">
        <v>82</v>
      </c>
      <c r="I63" s="27">
        <v>0</v>
      </c>
      <c r="J63" s="27">
        <v>82</v>
      </c>
      <c r="K63" s="27">
        <v>40</v>
      </c>
      <c r="L63" s="27">
        <v>25</v>
      </c>
      <c r="M63" s="27">
        <v>3</v>
      </c>
      <c r="N63" s="27">
        <v>10</v>
      </c>
      <c r="O63" s="28">
        <v>4</v>
      </c>
      <c r="P63" s="11"/>
    </row>
    <row r="64" spans="1:16" ht="13.5">
      <c r="A64" s="24">
        <v>59</v>
      </c>
      <c r="B64" s="38" t="s">
        <v>98</v>
      </c>
      <c r="C64" s="25">
        <v>204</v>
      </c>
      <c r="D64" s="26">
        <f t="shared" si="0"/>
        <v>0.13359528487229863</v>
      </c>
      <c r="E64" s="27">
        <v>161</v>
      </c>
      <c r="F64" s="27">
        <v>43</v>
      </c>
      <c r="G64" s="27">
        <v>1</v>
      </c>
      <c r="H64" s="27">
        <v>203</v>
      </c>
      <c r="I64" s="27">
        <v>1</v>
      </c>
      <c r="J64" s="27">
        <v>203</v>
      </c>
      <c r="K64" s="27">
        <v>78</v>
      </c>
      <c r="L64" s="27">
        <v>28</v>
      </c>
      <c r="M64" s="27">
        <v>73</v>
      </c>
      <c r="N64" s="27">
        <v>19</v>
      </c>
      <c r="O64" s="28">
        <v>6</v>
      </c>
      <c r="P64" s="11"/>
    </row>
    <row r="65" spans="1:16" ht="13.5">
      <c r="A65" s="29">
        <v>60</v>
      </c>
      <c r="B65" s="39" t="s">
        <v>99</v>
      </c>
      <c r="C65" s="30">
        <v>9</v>
      </c>
      <c r="D65" s="31">
        <f t="shared" si="0"/>
        <v>0.005893909626719057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/>
      <c r="P65" s="11"/>
    </row>
    <row r="66" spans="1:16" ht="13.5">
      <c r="A66" s="24">
        <v>61</v>
      </c>
      <c r="B66" s="38" t="s">
        <v>100</v>
      </c>
      <c r="C66" s="25">
        <v>0</v>
      </c>
      <c r="D66" s="26">
        <f t="shared" si="0"/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8">
        <v>0</v>
      </c>
      <c r="P66" s="11"/>
    </row>
    <row r="67" spans="1:16" ht="27">
      <c r="A67" s="24">
        <v>62</v>
      </c>
      <c r="B67" s="38" t="s">
        <v>101</v>
      </c>
      <c r="C67" s="25">
        <v>0</v>
      </c>
      <c r="D67" s="26">
        <f t="shared" si="0"/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8">
        <v>0</v>
      </c>
      <c r="P67" s="11"/>
    </row>
    <row r="68" spans="1:16" ht="13.5">
      <c r="A68" s="24">
        <v>63</v>
      </c>
      <c r="B68" s="38" t="s">
        <v>102</v>
      </c>
      <c r="C68" s="25">
        <v>1</v>
      </c>
      <c r="D68" s="26">
        <f t="shared" si="0"/>
        <v>0.0006548788474132286</v>
      </c>
      <c r="E68" s="27">
        <v>0</v>
      </c>
      <c r="F68" s="27">
        <v>1</v>
      </c>
      <c r="G68" s="27">
        <v>0</v>
      </c>
      <c r="H68" s="27">
        <v>1</v>
      </c>
      <c r="I68" s="27">
        <v>0</v>
      </c>
      <c r="J68" s="27">
        <v>1</v>
      </c>
      <c r="K68" s="27">
        <v>1</v>
      </c>
      <c r="L68" s="27">
        <v>0</v>
      </c>
      <c r="M68" s="27">
        <v>0</v>
      </c>
      <c r="N68" s="27">
        <v>0</v>
      </c>
      <c r="O68" s="28">
        <v>0</v>
      </c>
      <c r="P68" s="11"/>
    </row>
    <row r="69" spans="1:16" ht="13.5">
      <c r="A69" s="24">
        <v>64</v>
      </c>
      <c r="B69" s="38" t="s">
        <v>103</v>
      </c>
      <c r="C69" s="25">
        <v>8</v>
      </c>
      <c r="D69" s="26">
        <f t="shared" si="0"/>
        <v>0.005239030779305829</v>
      </c>
      <c r="E69" s="27">
        <v>8</v>
      </c>
      <c r="F69" s="27">
        <v>0</v>
      </c>
      <c r="G69" s="27">
        <v>0</v>
      </c>
      <c r="H69" s="27">
        <v>8</v>
      </c>
      <c r="I69" s="27">
        <v>0</v>
      </c>
      <c r="J69" s="27">
        <v>8</v>
      </c>
      <c r="K69" s="27">
        <v>2</v>
      </c>
      <c r="L69" s="27">
        <v>1</v>
      </c>
      <c r="M69" s="27">
        <v>3</v>
      </c>
      <c r="N69" s="27">
        <v>2</v>
      </c>
      <c r="O69" s="28">
        <v>0</v>
      </c>
      <c r="P69" s="11"/>
    </row>
    <row r="70" spans="1:16" ht="27">
      <c r="A70" s="24">
        <v>65</v>
      </c>
      <c r="B70" s="38" t="s">
        <v>104</v>
      </c>
      <c r="C70" s="25">
        <v>0</v>
      </c>
      <c r="D70" s="26">
        <f t="shared" si="0"/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8">
        <v>0</v>
      </c>
      <c r="P70" s="11"/>
    </row>
    <row r="71" spans="1:16" ht="13.5">
      <c r="A71" s="24">
        <v>66</v>
      </c>
      <c r="B71" s="38" t="s">
        <v>105</v>
      </c>
      <c r="C71" s="25">
        <v>0</v>
      </c>
      <c r="D71" s="26">
        <f aca="true" t="shared" si="1" ref="D71:D114">IF(C$115=0,0,C71/C$115)</f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8">
        <v>0</v>
      </c>
      <c r="P71" s="11"/>
    </row>
    <row r="72" spans="1:16" ht="27">
      <c r="A72" s="29">
        <v>67</v>
      </c>
      <c r="B72" s="39" t="s">
        <v>106</v>
      </c>
      <c r="C72" s="30">
        <v>22</v>
      </c>
      <c r="D72" s="31">
        <f t="shared" si="1"/>
        <v>0.014407334643091027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11"/>
    </row>
    <row r="73" spans="1:16" ht="27">
      <c r="A73" s="24">
        <v>68</v>
      </c>
      <c r="B73" s="38" t="s">
        <v>107</v>
      </c>
      <c r="C73" s="25">
        <v>17</v>
      </c>
      <c r="D73" s="26">
        <f t="shared" si="1"/>
        <v>0.011132940406024885</v>
      </c>
      <c r="E73" s="27">
        <v>5</v>
      </c>
      <c r="F73" s="27">
        <v>12</v>
      </c>
      <c r="G73" s="27">
        <v>0</v>
      </c>
      <c r="H73" s="27">
        <v>17</v>
      </c>
      <c r="I73" s="27">
        <v>0</v>
      </c>
      <c r="J73" s="27">
        <v>17</v>
      </c>
      <c r="K73" s="27">
        <v>13</v>
      </c>
      <c r="L73" s="27">
        <v>0</v>
      </c>
      <c r="M73" s="27">
        <v>1</v>
      </c>
      <c r="N73" s="27">
        <v>3</v>
      </c>
      <c r="O73" s="28">
        <v>0</v>
      </c>
      <c r="P73" s="11"/>
    </row>
    <row r="74" spans="1:16" ht="27">
      <c r="A74" s="24">
        <v>69</v>
      </c>
      <c r="B74" s="38" t="s">
        <v>108</v>
      </c>
      <c r="C74" s="25">
        <v>1</v>
      </c>
      <c r="D74" s="26">
        <f t="shared" si="1"/>
        <v>0.0006548788474132286</v>
      </c>
      <c r="E74" s="27">
        <v>1</v>
      </c>
      <c r="F74" s="27">
        <v>0</v>
      </c>
      <c r="G74" s="27">
        <v>0</v>
      </c>
      <c r="H74" s="27">
        <v>1</v>
      </c>
      <c r="I74" s="27">
        <v>0</v>
      </c>
      <c r="J74" s="27">
        <v>1</v>
      </c>
      <c r="K74" s="27">
        <v>0</v>
      </c>
      <c r="L74" s="27">
        <v>0</v>
      </c>
      <c r="M74" s="27">
        <v>1</v>
      </c>
      <c r="N74" s="27">
        <v>0</v>
      </c>
      <c r="O74" s="28">
        <v>0</v>
      </c>
      <c r="P74" s="11"/>
    </row>
    <row r="75" spans="1:16" ht="27">
      <c r="A75" s="24">
        <v>70</v>
      </c>
      <c r="B75" s="38" t="s">
        <v>109</v>
      </c>
      <c r="C75" s="25">
        <v>4</v>
      </c>
      <c r="D75" s="26">
        <f t="shared" si="1"/>
        <v>0.0026195153896529143</v>
      </c>
      <c r="E75" s="27">
        <v>3</v>
      </c>
      <c r="F75" s="27">
        <v>1</v>
      </c>
      <c r="G75" s="27">
        <v>0</v>
      </c>
      <c r="H75" s="27">
        <v>4</v>
      </c>
      <c r="I75" s="27">
        <v>0</v>
      </c>
      <c r="J75" s="27">
        <v>4</v>
      </c>
      <c r="K75" s="27">
        <v>1</v>
      </c>
      <c r="L75" s="27">
        <v>0</v>
      </c>
      <c r="M75" s="27">
        <v>3</v>
      </c>
      <c r="N75" s="27">
        <v>0</v>
      </c>
      <c r="O75" s="28">
        <v>0</v>
      </c>
      <c r="P75" s="11"/>
    </row>
    <row r="76" spans="1:16" ht="13.5">
      <c r="A76" s="29">
        <v>71</v>
      </c>
      <c r="B76" s="39" t="s">
        <v>110</v>
      </c>
      <c r="C76" s="30">
        <v>3</v>
      </c>
      <c r="D76" s="31">
        <f t="shared" si="1"/>
        <v>0.0019646365422396855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  <c r="P76" s="11"/>
    </row>
    <row r="77" spans="1:16" ht="13.5">
      <c r="A77" s="24">
        <v>72</v>
      </c>
      <c r="B77" s="38" t="s">
        <v>111</v>
      </c>
      <c r="C77" s="25">
        <v>3</v>
      </c>
      <c r="D77" s="26">
        <f t="shared" si="1"/>
        <v>0.0019646365422396855</v>
      </c>
      <c r="E77" s="27">
        <v>2</v>
      </c>
      <c r="F77" s="27">
        <v>1</v>
      </c>
      <c r="G77" s="27">
        <v>0</v>
      </c>
      <c r="H77" s="27">
        <v>3</v>
      </c>
      <c r="I77" s="27">
        <v>0</v>
      </c>
      <c r="J77" s="27">
        <v>3</v>
      </c>
      <c r="K77" s="27">
        <v>2</v>
      </c>
      <c r="L77" s="27">
        <v>0</v>
      </c>
      <c r="M77" s="27">
        <v>1</v>
      </c>
      <c r="N77" s="27">
        <v>0</v>
      </c>
      <c r="O77" s="28">
        <v>0</v>
      </c>
      <c r="P77" s="11"/>
    </row>
    <row r="78" spans="1:16" ht="27">
      <c r="A78" s="29">
        <v>73</v>
      </c>
      <c r="B78" s="39" t="s">
        <v>112</v>
      </c>
      <c r="C78" s="30">
        <v>10</v>
      </c>
      <c r="D78" s="31">
        <f t="shared" si="1"/>
        <v>0.006548788474132285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3"/>
      <c r="P78" s="11"/>
    </row>
    <row r="79" spans="1:16" ht="13.5">
      <c r="A79" s="24">
        <v>74</v>
      </c>
      <c r="B79" s="38" t="s">
        <v>113</v>
      </c>
      <c r="C79" s="25">
        <v>3</v>
      </c>
      <c r="D79" s="26">
        <f t="shared" si="1"/>
        <v>0.0019646365422396855</v>
      </c>
      <c r="E79" s="27">
        <v>2</v>
      </c>
      <c r="F79" s="27">
        <v>1</v>
      </c>
      <c r="G79" s="27">
        <v>0</v>
      </c>
      <c r="H79" s="27">
        <v>3</v>
      </c>
      <c r="I79" s="27">
        <v>0</v>
      </c>
      <c r="J79" s="27">
        <v>3</v>
      </c>
      <c r="K79" s="27">
        <v>2</v>
      </c>
      <c r="L79" s="27">
        <v>0</v>
      </c>
      <c r="M79" s="27">
        <v>1</v>
      </c>
      <c r="N79" s="27">
        <v>0</v>
      </c>
      <c r="O79" s="28">
        <v>0</v>
      </c>
      <c r="P79" s="11"/>
    </row>
    <row r="80" spans="1:16" ht="27">
      <c r="A80" s="24">
        <v>75</v>
      </c>
      <c r="B80" s="38" t="s">
        <v>114</v>
      </c>
      <c r="C80" s="25">
        <v>2</v>
      </c>
      <c r="D80" s="26">
        <f t="shared" si="1"/>
        <v>0.0013097576948264572</v>
      </c>
      <c r="E80" s="27">
        <v>2</v>
      </c>
      <c r="F80" s="27">
        <v>0</v>
      </c>
      <c r="G80" s="27">
        <v>0</v>
      </c>
      <c r="H80" s="27">
        <v>2</v>
      </c>
      <c r="I80" s="27">
        <v>0</v>
      </c>
      <c r="J80" s="27">
        <v>2</v>
      </c>
      <c r="K80" s="27">
        <v>0</v>
      </c>
      <c r="L80" s="27">
        <v>0</v>
      </c>
      <c r="M80" s="27">
        <v>2</v>
      </c>
      <c r="N80" s="27">
        <v>0</v>
      </c>
      <c r="O80" s="28">
        <v>0</v>
      </c>
      <c r="P80" s="11"/>
    </row>
    <row r="81" spans="1:16" ht="27">
      <c r="A81" s="24">
        <v>76</v>
      </c>
      <c r="B81" s="38" t="s">
        <v>115</v>
      </c>
      <c r="C81" s="25">
        <v>1</v>
      </c>
      <c r="D81" s="26">
        <f t="shared" si="1"/>
        <v>0.0006548788474132286</v>
      </c>
      <c r="E81" s="27">
        <v>1</v>
      </c>
      <c r="F81" s="27">
        <v>0</v>
      </c>
      <c r="G81" s="27">
        <v>0</v>
      </c>
      <c r="H81" s="27">
        <v>1</v>
      </c>
      <c r="I81" s="27">
        <v>0</v>
      </c>
      <c r="J81" s="27">
        <v>1</v>
      </c>
      <c r="K81" s="27">
        <v>0</v>
      </c>
      <c r="L81" s="27">
        <v>0</v>
      </c>
      <c r="M81" s="27">
        <v>1</v>
      </c>
      <c r="N81" s="27">
        <v>0</v>
      </c>
      <c r="O81" s="28">
        <v>0</v>
      </c>
      <c r="P81" s="11"/>
    </row>
    <row r="82" spans="1:16" ht="13.5">
      <c r="A82" s="24">
        <v>77</v>
      </c>
      <c r="B82" s="38" t="s">
        <v>116</v>
      </c>
      <c r="C82" s="25">
        <v>0</v>
      </c>
      <c r="D82" s="26">
        <f t="shared" si="1"/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8">
        <v>0</v>
      </c>
      <c r="P82" s="11"/>
    </row>
    <row r="83" spans="1:16" ht="13.5">
      <c r="A83" s="24">
        <v>78</v>
      </c>
      <c r="B83" s="38" t="s">
        <v>117</v>
      </c>
      <c r="C83" s="25">
        <v>0</v>
      </c>
      <c r="D83" s="26">
        <f t="shared" si="1"/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8">
        <v>0</v>
      </c>
      <c r="P83" s="11"/>
    </row>
    <row r="84" spans="1:16" ht="13.5">
      <c r="A84" s="24">
        <v>79</v>
      </c>
      <c r="B84" s="38" t="s">
        <v>118</v>
      </c>
      <c r="C84" s="25">
        <v>3</v>
      </c>
      <c r="D84" s="26">
        <f t="shared" si="1"/>
        <v>0.0019646365422396855</v>
      </c>
      <c r="E84" s="27">
        <v>3</v>
      </c>
      <c r="F84" s="27">
        <v>0</v>
      </c>
      <c r="G84" s="27">
        <v>0</v>
      </c>
      <c r="H84" s="27">
        <v>3</v>
      </c>
      <c r="I84" s="27">
        <v>0</v>
      </c>
      <c r="J84" s="27">
        <v>3</v>
      </c>
      <c r="K84" s="27">
        <v>1</v>
      </c>
      <c r="L84" s="27">
        <v>1</v>
      </c>
      <c r="M84" s="27">
        <v>0</v>
      </c>
      <c r="N84" s="27">
        <v>1</v>
      </c>
      <c r="O84" s="28">
        <v>0</v>
      </c>
      <c r="P84" s="11"/>
    </row>
    <row r="85" spans="1:16" ht="13.5">
      <c r="A85" s="24">
        <v>80</v>
      </c>
      <c r="B85" s="38" t="s">
        <v>119</v>
      </c>
      <c r="C85" s="25">
        <v>1</v>
      </c>
      <c r="D85" s="26">
        <f t="shared" si="1"/>
        <v>0.0006548788474132286</v>
      </c>
      <c r="E85" s="27">
        <v>1</v>
      </c>
      <c r="F85" s="27">
        <v>0</v>
      </c>
      <c r="G85" s="27">
        <v>0</v>
      </c>
      <c r="H85" s="27">
        <v>1</v>
      </c>
      <c r="I85" s="27">
        <v>0</v>
      </c>
      <c r="J85" s="27">
        <v>1</v>
      </c>
      <c r="K85" s="27">
        <v>1</v>
      </c>
      <c r="L85" s="27">
        <v>0</v>
      </c>
      <c r="M85" s="27">
        <v>0</v>
      </c>
      <c r="N85" s="27">
        <v>0</v>
      </c>
      <c r="O85" s="28">
        <v>0</v>
      </c>
      <c r="P85" s="11"/>
    </row>
    <row r="86" spans="1:16" ht="27">
      <c r="A86" s="29">
        <v>81</v>
      </c>
      <c r="B86" s="39" t="s">
        <v>120</v>
      </c>
      <c r="C86" s="30">
        <v>46</v>
      </c>
      <c r="D86" s="31">
        <f t="shared" si="1"/>
        <v>0.030124426981008513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  <c r="P86" s="11"/>
    </row>
    <row r="87" spans="1:16" ht="13.5">
      <c r="A87" s="24">
        <v>82</v>
      </c>
      <c r="B87" s="38" t="s">
        <v>121</v>
      </c>
      <c r="C87" s="25">
        <v>0</v>
      </c>
      <c r="D87" s="26">
        <f t="shared" si="1"/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8">
        <v>0</v>
      </c>
      <c r="P87" s="11"/>
    </row>
    <row r="88" spans="1:16" ht="13.5">
      <c r="A88" s="24">
        <v>83</v>
      </c>
      <c r="B88" s="38" t="s">
        <v>122</v>
      </c>
      <c r="C88" s="25">
        <v>0</v>
      </c>
      <c r="D88" s="26">
        <f t="shared" si="1"/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8">
        <v>0</v>
      </c>
      <c r="P88" s="11"/>
    </row>
    <row r="89" spans="1:16" ht="27">
      <c r="A89" s="24">
        <v>84</v>
      </c>
      <c r="B89" s="38" t="s">
        <v>123</v>
      </c>
      <c r="C89" s="25">
        <v>1</v>
      </c>
      <c r="D89" s="26">
        <f t="shared" si="1"/>
        <v>0.0006548788474132286</v>
      </c>
      <c r="E89" s="27">
        <v>0</v>
      </c>
      <c r="F89" s="27">
        <v>1</v>
      </c>
      <c r="G89" s="27">
        <v>0</v>
      </c>
      <c r="H89" s="27">
        <v>1</v>
      </c>
      <c r="I89" s="27">
        <v>0</v>
      </c>
      <c r="J89" s="27">
        <v>1</v>
      </c>
      <c r="K89" s="27">
        <v>1</v>
      </c>
      <c r="L89" s="27">
        <v>0</v>
      </c>
      <c r="M89" s="27">
        <v>0</v>
      </c>
      <c r="N89" s="27">
        <v>0</v>
      </c>
      <c r="O89" s="28">
        <v>0</v>
      </c>
      <c r="P89" s="11"/>
    </row>
    <row r="90" spans="1:16" ht="13.5">
      <c r="A90" s="24">
        <v>85</v>
      </c>
      <c r="B90" s="38" t="s">
        <v>124</v>
      </c>
      <c r="C90" s="25">
        <v>6</v>
      </c>
      <c r="D90" s="26">
        <f t="shared" si="1"/>
        <v>0.003929273084479371</v>
      </c>
      <c r="E90" s="27">
        <v>2</v>
      </c>
      <c r="F90" s="27">
        <v>4</v>
      </c>
      <c r="G90" s="27">
        <v>0</v>
      </c>
      <c r="H90" s="27">
        <v>6</v>
      </c>
      <c r="I90" s="27">
        <v>0</v>
      </c>
      <c r="J90" s="27">
        <v>6</v>
      </c>
      <c r="K90" s="27">
        <v>4</v>
      </c>
      <c r="L90" s="27">
        <v>0</v>
      </c>
      <c r="M90" s="27">
        <v>1</v>
      </c>
      <c r="N90" s="27">
        <v>1</v>
      </c>
      <c r="O90" s="28">
        <v>0</v>
      </c>
      <c r="P90" s="11"/>
    </row>
    <row r="91" spans="1:16" ht="13.5">
      <c r="A91" s="24">
        <v>86</v>
      </c>
      <c r="B91" s="38" t="s">
        <v>125</v>
      </c>
      <c r="C91" s="25">
        <v>14</v>
      </c>
      <c r="D91" s="26">
        <f t="shared" si="1"/>
        <v>0.0091683038637852</v>
      </c>
      <c r="E91" s="27">
        <v>5</v>
      </c>
      <c r="F91" s="27">
        <v>9</v>
      </c>
      <c r="G91" s="27">
        <v>0</v>
      </c>
      <c r="H91" s="27">
        <v>14</v>
      </c>
      <c r="I91" s="27">
        <v>0</v>
      </c>
      <c r="J91" s="27">
        <v>14</v>
      </c>
      <c r="K91" s="27">
        <v>9</v>
      </c>
      <c r="L91" s="27">
        <v>3</v>
      </c>
      <c r="M91" s="27">
        <v>1</v>
      </c>
      <c r="N91" s="27">
        <v>1</v>
      </c>
      <c r="O91" s="28">
        <v>0</v>
      </c>
      <c r="P91" s="11"/>
    </row>
    <row r="92" spans="1:16" ht="27">
      <c r="A92" s="24">
        <v>87</v>
      </c>
      <c r="B92" s="38" t="s">
        <v>126</v>
      </c>
      <c r="C92" s="25">
        <v>25</v>
      </c>
      <c r="D92" s="26">
        <f t="shared" si="1"/>
        <v>0.016371971185330715</v>
      </c>
      <c r="E92" s="27">
        <v>23</v>
      </c>
      <c r="F92" s="27">
        <v>2</v>
      </c>
      <c r="G92" s="27">
        <v>0</v>
      </c>
      <c r="H92" s="27">
        <v>25</v>
      </c>
      <c r="I92" s="27">
        <v>0</v>
      </c>
      <c r="J92" s="27">
        <v>25</v>
      </c>
      <c r="K92" s="27">
        <v>8</v>
      </c>
      <c r="L92" s="27">
        <v>4</v>
      </c>
      <c r="M92" s="27">
        <v>1</v>
      </c>
      <c r="N92" s="27">
        <v>5</v>
      </c>
      <c r="O92" s="28">
        <v>7</v>
      </c>
      <c r="P92" s="11"/>
    </row>
    <row r="93" spans="1:16" ht="27">
      <c r="A93" s="29">
        <v>88</v>
      </c>
      <c r="B93" s="39" t="s">
        <v>127</v>
      </c>
      <c r="C93" s="30">
        <v>86</v>
      </c>
      <c r="D93" s="31">
        <f t="shared" si="1"/>
        <v>0.056319580877537655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  <c r="P93" s="11"/>
    </row>
    <row r="94" spans="1:16" ht="13.5">
      <c r="A94" s="24">
        <v>89</v>
      </c>
      <c r="B94" s="38" t="s">
        <v>128</v>
      </c>
      <c r="C94" s="25">
        <v>86</v>
      </c>
      <c r="D94" s="26">
        <f t="shared" si="1"/>
        <v>0.056319580877537655</v>
      </c>
      <c r="E94" s="27">
        <v>65</v>
      </c>
      <c r="F94" s="27">
        <v>21</v>
      </c>
      <c r="G94" s="27">
        <v>0</v>
      </c>
      <c r="H94" s="27">
        <v>86</v>
      </c>
      <c r="I94" s="27">
        <v>0</v>
      </c>
      <c r="J94" s="27">
        <v>86</v>
      </c>
      <c r="K94" s="27">
        <v>39</v>
      </c>
      <c r="L94" s="27">
        <v>11</v>
      </c>
      <c r="M94" s="27">
        <v>11</v>
      </c>
      <c r="N94" s="27">
        <v>10</v>
      </c>
      <c r="O94" s="28">
        <v>15</v>
      </c>
      <c r="P94" s="11"/>
    </row>
    <row r="95" spans="1:16" ht="13.5">
      <c r="A95" s="29">
        <v>90</v>
      </c>
      <c r="B95" s="39" t="s">
        <v>129</v>
      </c>
      <c r="C95" s="30">
        <v>30</v>
      </c>
      <c r="D95" s="31">
        <f t="shared" si="1"/>
        <v>0.019646365422396856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3"/>
      <c r="P95" s="11"/>
    </row>
    <row r="96" spans="1:16" ht="13.5">
      <c r="A96" s="24">
        <v>91</v>
      </c>
      <c r="B96" s="38" t="s">
        <v>130</v>
      </c>
      <c r="C96" s="25">
        <v>30</v>
      </c>
      <c r="D96" s="26">
        <f t="shared" si="1"/>
        <v>0.019646365422396856</v>
      </c>
      <c r="E96" s="27">
        <v>8</v>
      </c>
      <c r="F96" s="27">
        <v>22</v>
      </c>
      <c r="G96" s="27">
        <v>0</v>
      </c>
      <c r="H96" s="27">
        <v>30</v>
      </c>
      <c r="I96" s="27">
        <v>0</v>
      </c>
      <c r="J96" s="27">
        <v>30</v>
      </c>
      <c r="K96" s="27">
        <v>24</v>
      </c>
      <c r="L96" s="27">
        <v>2</v>
      </c>
      <c r="M96" s="27">
        <v>0</v>
      </c>
      <c r="N96" s="27">
        <v>0</v>
      </c>
      <c r="O96" s="28">
        <v>4</v>
      </c>
      <c r="P96" s="11"/>
    </row>
    <row r="97" spans="1:16" ht="27">
      <c r="A97" s="29">
        <v>92</v>
      </c>
      <c r="B97" s="39" t="s">
        <v>131</v>
      </c>
      <c r="C97" s="30">
        <v>20</v>
      </c>
      <c r="D97" s="31">
        <f t="shared" si="1"/>
        <v>0.01309757694826457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11"/>
    </row>
    <row r="98" spans="1:16" ht="13.5">
      <c r="A98" s="24">
        <v>93</v>
      </c>
      <c r="B98" s="38" t="s">
        <v>132</v>
      </c>
      <c r="C98" s="25">
        <v>14</v>
      </c>
      <c r="D98" s="26">
        <f t="shared" si="1"/>
        <v>0.0091683038637852</v>
      </c>
      <c r="E98" s="27">
        <v>7</v>
      </c>
      <c r="F98" s="27">
        <v>7</v>
      </c>
      <c r="G98" s="27">
        <v>0</v>
      </c>
      <c r="H98" s="27">
        <v>14</v>
      </c>
      <c r="I98" s="27">
        <v>0</v>
      </c>
      <c r="J98" s="27">
        <v>14</v>
      </c>
      <c r="K98" s="27">
        <v>5</v>
      </c>
      <c r="L98" s="27">
        <v>5</v>
      </c>
      <c r="M98" s="27">
        <v>1</v>
      </c>
      <c r="N98" s="27">
        <v>2</v>
      </c>
      <c r="O98" s="28">
        <v>1</v>
      </c>
      <c r="P98" s="11"/>
    </row>
    <row r="99" spans="1:16" ht="13.5">
      <c r="A99" s="24">
        <v>94</v>
      </c>
      <c r="B99" s="38" t="s">
        <v>133</v>
      </c>
      <c r="C99" s="25">
        <v>3</v>
      </c>
      <c r="D99" s="26">
        <f t="shared" si="1"/>
        <v>0.0019646365422396855</v>
      </c>
      <c r="E99" s="27">
        <v>1</v>
      </c>
      <c r="F99" s="27">
        <v>2</v>
      </c>
      <c r="G99" s="27">
        <v>0</v>
      </c>
      <c r="H99" s="27">
        <v>3</v>
      </c>
      <c r="I99" s="27">
        <v>0</v>
      </c>
      <c r="J99" s="27">
        <v>3</v>
      </c>
      <c r="K99" s="27">
        <v>0</v>
      </c>
      <c r="L99" s="27">
        <v>0</v>
      </c>
      <c r="M99" s="27">
        <v>0</v>
      </c>
      <c r="N99" s="27">
        <v>2</v>
      </c>
      <c r="O99" s="28">
        <v>1</v>
      </c>
      <c r="P99" s="11"/>
    </row>
    <row r="100" spans="1:16" ht="18.75" customHeight="1">
      <c r="A100" s="24">
        <v>95</v>
      </c>
      <c r="B100" s="38" t="s">
        <v>134</v>
      </c>
      <c r="C100" s="25">
        <v>3</v>
      </c>
      <c r="D100" s="26">
        <f t="shared" si="1"/>
        <v>0.0019646365422396855</v>
      </c>
      <c r="E100" s="27">
        <v>1</v>
      </c>
      <c r="F100" s="27">
        <v>2</v>
      </c>
      <c r="G100" s="27">
        <v>0</v>
      </c>
      <c r="H100" s="27">
        <v>3</v>
      </c>
      <c r="I100" s="27">
        <v>0</v>
      </c>
      <c r="J100" s="27">
        <v>3</v>
      </c>
      <c r="K100" s="27">
        <v>2</v>
      </c>
      <c r="L100" s="27">
        <v>1</v>
      </c>
      <c r="M100" s="27">
        <v>0</v>
      </c>
      <c r="N100" s="27">
        <v>0</v>
      </c>
      <c r="O100" s="28">
        <v>0</v>
      </c>
      <c r="P100" s="11"/>
    </row>
    <row r="101" spans="1:16" ht="13.5">
      <c r="A101" s="29">
        <v>96</v>
      </c>
      <c r="B101" s="39" t="s">
        <v>135</v>
      </c>
      <c r="C101" s="30">
        <v>5</v>
      </c>
      <c r="D101" s="31">
        <f t="shared" si="1"/>
        <v>0.0032743942370661427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/>
      <c r="P101" s="11"/>
    </row>
    <row r="102" spans="1:16" ht="13.5">
      <c r="A102" s="24">
        <v>97</v>
      </c>
      <c r="B102" s="38" t="s">
        <v>136</v>
      </c>
      <c r="C102" s="25">
        <v>1</v>
      </c>
      <c r="D102" s="26">
        <f t="shared" si="1"/>
        <v>0.0006548788474132286</v>
      </c>
      <c r="E102" s="27">
        <v>1</v>
      </c>
      <c r="F102" s="27">
        <v>0</v>
      </c>
      <c r="G102" s="27">
        <v>0</v>
      </c>
      <c r="H102" s="27">
        <v>1</v>
      </c>
      <c r="I102" s="27">
        <v>0</v>
      </c>
      <c r="J102" s="27">
        <v>1</v>
      </c>
      <c r="K102" s="27">
        <v>1</v>
      </c>
      <c r="L102" s="27">
        <v>0</v>
      </c>
      <c r="M102" s="27">
        <v>0</v>
      </c>
      <c r="N102" s="27">
        <v>0</v>
      </c>
      <c r="O102" s="28">
        <v>0</v>
      </c>
      <c r="P102" s="11"/>
    </row>
    <row r="103" spans="1:16" ht="27">
      <c r="A103" s="24">
        <v>98</v>
      </c>
      <c r="B103" s="38" t="s">
        <v>137</v>
      </c>
      <c r="C103" s="25">
        <v>0</v>
      </c>
      <c r="D103" s="26">
        <f t="shared" si="1"/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8">
        <v>0</v>
      </c>
      <c r="P103" s="11"/>
    </row>
    <row r="104" spans="1:16" ht="13.5">
      <c r="A104" s="24">
        <v>99</v>
      </c>
      <c r="B104" s="38" t="s">
        <v>138</v>
      </c>
      <c r="C104" s="25">
        <v>0</v>
      </c>
      <c r="D104" s="26">
        <f t="shared" si="1"/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8">
        <v>0</v>
      </c>
      <c r="P104" s="11"/>
    </row>
    <row r="105" spans="1:16" ht="13.5">
      <c r="A105" s="24">
        <v>100</v>
      </c>
      <c r="B105" s="38" t="s">
        <v>139</v>
      </c>
      <c r="C105" s="25">
        <v>4</v>
      </c>
      <c r="D105" s="26">
        <f t="shared" si="1"/>
        <v>0.0026195153896529143</v>
      </c>
      <c r="E105" s="27">
        <v>2</v>
      </c>
      <c r="F105" s="27">
        <v>2</v>
      </c>
      <c r="G105" s="27">
        <v>0</v>
      </c>
      <c r="H105" s="27">
        <v>4</v>
      </c>
      <c r="I105" s="27">
        <v>0</v>
      </c>
      <c r="J105" s="27">
        <v>4</v>
      </c>
      <c r="K105" s="27">
        <v>3</v>
      </c>
      <c r="L105" s="27">
        <v>0</v>
      </c>
      <c r="M105" s="27">
        <v>0</v>
      </c>
      <c r="N105" s="27">
        <v>0</v>
      </c>
      <c r="O105" s="28">
        <v>1</v>
      </c>
      <c r="P105" s="11"/>
    </row>
    <row r="106" spans="1:16" ht="13.5">
      <c r="A106" s="29">
        <v>101</v>
      </c>
      <c r="B106" s="39" t="s">
        <v>140</v>
      </c>
      <c r="C106" s="30">
        <v>14</v>
      </c>
      <c r="D106" s="31">
        <f t="shared" si="1"/>
        <v>0.0091683038637852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/>
      <c r="P106" s="11"/>
    </row>
    <row r="107" spans="1:16" ht="13.5">
      <c r="A107" s="24">
        <v>102</v>
      </c>
      <c r="B107" s="38" t="s">
        <v>141</v>
      </c>
      <c r="C107" s="25">
        <v>0</v>
      </c>
      <c r="D107" s="26">
        <f t="shared" si="1"/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8">
        <v>0</v>
      </c>
      <c r="P107" s="11"/>
    </row>
    <row r="108" spans="1:16" ht="13.5">
      <c r="A108" s="24">
        <v>103</v>
      </c>
      <c r="B108" s="38" t="s">
        <v>142</v>
      </c>
      <c r="C108" s="25">
        <v>3</v>
      </c>
      <c r="D108" s="26">
        <f t="shared" si="1"/>
        <v>0.0019646365422396855</v>
      </c>
      <c r="E108" s="27">
        <v>3</v>
      </c>
      <c r="F108" s="27">
        <v>0</v>
      </c>
      <c r="G108" s="27">
        <v>0</v>
      </c>
      <c r="H108" s="27">
        <v>3</v>
      </c>
      <c r="I108" s="27">
        <v>0</v>
      </c>
      <c r="J108" s="27">
        <v>3</v>
      </c>
      <c r="K108" s="27">
        <v>1</v>
      </c>
      <c r="L108" s="27">
        <v>1</v>
      </c>
      <c r="M108" s="27">
        <v>0</v>
      </c>
      <c r="N108" s="27">
        <v>1</v>
      </c>
      <c r="O108" s="28">
        <v>0</v>
      </c>
      <c r="P108" s="11"/>
    </row>
    <row r="109" spans="1:16" ht="18.75" customHeight="1">
      <c r="A109" s="24">
        <v>104</v>
      </c>
      <c r="B109" s="38" t="s">
        <v>143</v>
      </c>
      <c r="C109" s="25">
        <v>11</v>
      </c>
      <c r="D109" s="26">
        <f t="shared" si="1"/>
        <v>0.007203667321545514</v>
      </c>
      <c r="E109" s="27">
        <v>8</v>
      </c>
      <c r="F109" s="27">
        <v>3</v>
      </c>
      <c r="G109" s="27">
        <v>0</v>
      </c>
      <c r="H109" s="27">
        <v>11</v>
      </c>
      <c r="I109" s="27">
        <v>0</v>
      </c>
      <c r="J109" s="27">
        <v>11</v>
      </c>
      <c r="K109" s="27">
        <v>3</v>
      </c>
      <c r="L109" s="27">
        <v>1</v>
      </c>
      <c r="M109" s="27">
        <v>3</v>
      </c>
      <c r="N109" s="27">
        <v>2</v>
      </c>
      <c r="O109" s="28">
        <v>2</v>
      </c>
      <c r="P109" s="11"/>
    </row>
    <row r="110" spans="1:16" ht="54.75">
      <c r="A110" s="29">
        <v>105</v>
      </c>
      <c r="B110" s="39" t="s">
        <v>150</v>
      </c>
      <c r="C110" s="30">
        <v>6</v>
      </c>
      <c r="D110" s="31">
        <f t="shared" si="1"/>
        <v>0.003929273084479371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3"/>
      <c r="P110" s="11"/>
    </row>
    <row r="111" spans="1:16" ht="20.25" customHeight="1">
      <c r="A111" s="24">
        <v>106</v>
      </c>
      <c r="B111" s="38" t="s">
        <v>144</v>
      </c>
      <c r="C111" s="25">
        <v>5</v>
      </c>
      <c r="D111" s="26">
        <f t="shared" si="1"/>
        <v>0.0032743942370661427</v>
      </c>
      <c r="E111" s="27">
        <v>2</v>
      </c>
      <c r="F111" s="27">
        <v>3</v>
      </c>
      <c r="G111" s="27">
        <v>0</v>
      </c>
      <c r="H111" s="27">
        <v>5</v>
      </c>
      <c r="I111" s="27">
        <v>0</v>
      </c>
      <c r="J111" s="27">
        <v>5</v>
      </c>
      <c r="K111" s="27">
        <v>3</v>
      </c>
      <c r="L111" s="27">
        <v>2</v>
      </c>
      <c r="M111" s="27">
        <v>0</v>
      </c>
      <c r="N111" s="27">
        <v>0</v>
      </c>
      <c r="O111" s="28">
        <v>0</v>
      </c>
      <c r="P111" s="11"/>
    </row>
    <row r="112" spans="1:16" ht="31.5" customHeight="1">
      <c r="A112" s="24">
        <v>107</v>
      </c>
      <c r="B112" s="38" t="s">
        <v>145</v>
      </c>
      <c r="C112" s="25">
        <v>1</v>
      </c>
      <c r="D112" s="26">
        <f t="shared" si="1"/>
        <v>0.0006548788474132286</v>
      </c>
      <c r="E112" s="27">
        <v>0</v>
      </c>
      <c r="F112" s="27">
        <v>1</v>
      </c>
      <c r="G112" s="27">
        <v>0</v>
      </c>
      <c r="H112" s="27">
        <v>1</v>
      </c>
      <c r="I112" s="27">
        <v>0</v>
      </c>
      <c r="J112" s="27">
        <v>1</v>
      </c>
      <c r="K112" s="27">
        <v>1</v>
      </c>
      <c r="L112" s="27">
        <v>0</v>
      </c>
      <c r="M112" s="27">
        <v>0</v>
      </c>
      <c r="N112" s="27">
        <v>0</v>
      </c>
      <c r="O112" s="28">
        <v>0</v>
      </c>
      <c r="P112" s="11"/>
    </row>
    <row r="113" spans="1:16" ht="27">
      <c r="A113" s="29">
        <v>108</v>
      </c>
      <c r="B113" s="39" t="s">
        <v>146</v>
      </c>
      <c r="C113" s="30">
        <v>1</v>
      </c>
      <c r="D113" s="31">
        <f t="shared" si="1"/>
        <v>0.0006548788474132286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3"/>
      <c r="P113" s="11"/>
    </row>
    <row r="114" spans="1:16" ht="19.5" customHeight="1" thickBot="1">
      <c r="A114" s="24">
        <v>109</v>
      </c>
      <c r="B114" s="38" t="s">
        <v>147</v>
      </c>
      <c r="C114" s="25">
        <v>1</v>
      </c>
      <c r="D114" s="26">
        <f t="shared" si="1"/>
        <v>0.0006548788474132286</v>
      </c>
      <c r="E114" s="27">
        <v>1</v>
      </c>
      <c r="F114" s="27">
        <v>0</v>
      </c>
      <c r="G114" s="27">
        <v>0</v>
      </c>
      <c r="H114" s="27">
        <v>1</v>
      </c>
      <c r="I114" s="27">
        <v>0</v>
      </c>
      <c r="J114" s="27">
        <v>1</v>
      </c>
      <c r="K114" s="27">
        <v>0</v>
      </c>
      <c r="L114" s="27">
        <v>1</v>
      </c>
      <c r="M114" s="27">
        <v>0</v>
      </c>
      <c r="N114" s="27">
        <v>0</v>
      </c>
      <c r="O114" s="28">
        <v>0</v>
      </c>
      <c r="P114" s="11"/>
    </row>
    <row r="115" spans="1:16" s="14" customFormat="1" ht="37.5" customHeight="1" thickBot="1">
      <c r="A115" s="34"/>
      <c r="B115" s="35" t="s">
        <v>148</v>
      </c>
      <c r="C115" s="56">
        <v>1527</v>
      </c>
      <c r="D115" s="57"/>
      <c r="E115" s="36">
        <f aca="true" t="shared" si="2" ref="E115:O115">SUM(E5:E114)</f>
        <v>1196</v>
      </c>
      <c r="F115" s="36">
        <f t="shared" si="2"/>
        <v>331</v>
      </c>
      <c r="G115" s="36">
        <f t="shared" si="2"/>
        <v>1</v>
      </c>
      <c r="H115" s="36">
        <f t="shared" si="2"/>
        <v>1526</v>
      </c>
      <c r="I115" s="36">
        <f t="shared" si="2"/>
        <v>16</v>
      </c>
      <c r="J115" s="36">
        <f t="shared" si="2"/>
        <v>1511</v>
      </c>
      <c r="K115" s="36">
        <f t="shared" si="2"/>
        <v>624</v>
      </c>
      <c r="L115" s="36">
        <f t="shared" si="2"/>
        <v>341</v>
      </c>
      <c r="M115" s="36">
        <f t="shared" si="2"/>
        <v>193</v>
      </c>
      <c r="N115" s="36">
        <f t="shared" si="2"/>
        <v>274</v>
      </c>
      <c r="O115" s="36">
        <f t="shared" si="2"/>
        <v>95</v>
      </c>
      <c r="P115" s="13"/>
    </row>
    <row r="116" spans="1:16" ht="13.5">
      <c r="A116" s="1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22.5" customHeight="1">
      <c r="A117" s="1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58"/>
      <c r="O117" s="58"/>
      <c r="P117" s="11"/>
    </row>
  </sheetData>
  <sheetProtection/>
  <mergeCells count="12">
    <mergeCell ref="A1:O2"/>
    <mergeCell ref="A3:A4"/>
    <mergeCell ref="B3:B4"/>
    <mergeCell ref="C3:C4"/>
    <mergeCell ref="D3:D4"/>
    <mergeCell ref="E3:F3"/>
    <mergeCell ref="G3:H3"/>
    <mergeCell ref="I3:J3"/>
    <mergeCell ref="K3:O3"/>
    <mergeCell ref="A5:O5"/>
    <mergeCell ref="C115:D115"/>
    <mergeCell ref="N117:O117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rowBreaks count="1" manualBreakCount="1"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="90" zoomScaleNormal="90" zoomScaleSheetLayoutView="120" zoomScalePageLayoutView="0" workbookViewId="0" topLeftCell="A1">
      <selection activeCell="D12" sqref="D12"/>
    </sheetView>
  </sheetViews>
  <sheetFormatPr defaultColWidth="8.88671875" defaultRowHeight="15"/>
  <cols>
    <col min="1" max="1" width="4.4453125" style="2" customWidth="1"/>
    <col min="2" max="2" width="87.3359375" style="2" customWidth="1"/>
    <col min="3" max="3" width="10.10546875" style="2" customWidth="1"/>
    <col min="4" max="4" width="11.10546875" style="2" customWidth="1"/>
    <col min="5" max="16384" width="8.88671875" style="2" customWidth="1"/>
  </cols>
  <sheetData>
    <row r="1" spans="1:4" s="1" customFormat="1" ht="31.5" customHeight="1" thickBot="1">
      <c r="A1" s="4" t="s">
        <v>0</v>
      </c>
      <c r="B1" s="4" t="s">
        <v>1</v>
      </c>
      <c r="C1" s="4" t="s">
        <v>2</v>
      </c>
      <c r="D1" s="4" t="s">
        <v>3</v>
      </c>
    </row>
    <row r="2" spans="1:4" ht="13.5" thickBot="1">
      <c r="A2" s="5">
        <v>6</v>
      </c>
      <c r="B2" s="6" t="s">
        <v>4</v>
      </c>
      <c r="C2" s="5">
        <v>329</v>
      </c>
      <c r="D2" s="7">
        <f aca="true" t="shared" si="0" ref="D2:D22">C2/$C$23</f>
        <v>0.2154551407989522</v>
      </c>
    </row>
    <row r="3" spans="1:4" ht="13.5" thickBot="1">
      <c r="A3" s="5">
        <v>10</v>
      </c>
      <c r="B3" s="6" t="s">
        <v>6</v>
      </c>
      <c r="C3" s="5">
        <v>9</v>
      </c>
      <c r="D3" s="7">
        <f t="shared" si="0"/>
        <v>0.005893909626719057</v>
      </c>
    </row>
    <row r="4" spans="1:4" ht="13.5" thickBot="1">
      <c r="A4" s="5">
        <v>11</v>
      </c>
      <c r="B4" s="6" t="s">
        <v>9</v>
      </c>
      <c r="C4" s="5">
        <v>22</v>
      </c>
      <c r="D4" s="7">
        <f t="shared" si="0"/>
        <v>0.014407334643091027</v>
      </c>
    </row>
    <row r="5" spans="1:4" ht="13.5" thickBot="1">
      <c r="A5" s="5">
        <v>1</v>
      </c>
      <c r="B5" s="6" t="s">
        <v>10</v>
      </c>
      <c r="C5" s="5">
        <v>26</v>
      </c>
      <c r="D5" s="7">
        <f t="shared" si="0"/>
        <v>0.017026850032743943</v>
      </c>
    </row>
    <row r="6" spans="1:4" ht="15" customHeight="1" thickBot="1">
      <c r="A6" s="5">
        <v>5</v>
      </c>
      <c r="B6" s="6" t="s">
        <v>11</v>
      </c>
      <c r="C6" s="5">
        <v>27</v>
      </c>
      <c r="D6" s="7">
        <f t="shared" si="0"/>
        <v>0.01768172888015717</v>
      </c>
    </row>
    <row r="7" spans="1:4" ht="13.5" thickBot="1">
      <c r="A7" s="5">
        <v>9</v>
      </c>
      <c r="B7" s="6" t="s">
        <v>12</v>
      </c>
      <c r="C7" s="5">
        <v>286</v>
      </c>
      <c r="D7" s="7">
        <f t="shared" si="0"/>
        <v>0.18729535036018335</v>
      </c>
    </row>
    <row r="8" spans="1:4" ht="13.5" thickBot="1">
      <c r="A8" s="5">
        <v>4</v>
      </c>
      <c r="B8" s="6" t="s">
        <v>8</v>
      </c>
      <c r="C8" s="5">
        <v>12</v>
      </c>
      <c r="D8" s="7">
        <f t="shared" si="0"/>
        <v>0.007858546168958742</v>
      </c>
    </row>
    <row r="9" spans="1:4" ht="13.5" thickBot="1">
      <c r="A9" s="5">
        <v>21</v>
      </c>
      <c r="B9" s="6" t="s">
        <v>5</v>
      </c>
      <c r="C9" s="5">
        <v>1</v>
      </c>
      <c r="D9" s="7">
        <f t="shared" si="0"/>
        <v>0.0006548788474132286</v>
      </c>
    </row>
    <row r="10" spans="1:4" s="3" customFormat="1" ht="13.5" thickBot="1">
      <c r="A10" s="5">
        <v>20</v>
      </c>
      <c r="B10" s="6" t="s">
        <v>24</v>
      </c>
      <c r="C10" s="5">
        <v>6</v>
      </c>
      <c r="D10" s="7">
        <f t="shared" si="0"/>
        <v>0.003929273084479371</v>
      </c>
    </row>
    <row r="11" spans="1:4" ht="13.5" thickBot="1">
      <c r="A11" s="5">
        <v>7</v>
      </c>
      <c r="B11" s="6" t="s">
        <v>13</v>
      </c>
      <c r="C11" s="5">
        <v>229</v>
      </c>
      <c r="D11" s="7">
        <f t="shared" si="0"/>
        <v>0.14996725605762934</v>
      </c>
    </row>
    <row r="12" spans="1:4" ht="13.5" thickBot="1">
      <c r="A12" s="5">
        <v>17</v>
      </c>
      <c r="B12" s="6" t="s">
        <v>14</v>
      </c>
      <c r="C12" s="5">
        <v>20</v>
      </c>
      <c r="D12" s="7">
        <f t="shared" si="0"/>
        <v>0.01309757694826457</v>
      </c>
    </row>
    <row r="13" spans="1:4" ht="13.5" thickBot="1">
      <c r="A13" s="5">
        <v>14</v>
      </c>
      <c r="B13" s="6" t="s">
        <v>15</v>
      </c>
      <c r="C13" s="5">
        <v>46</v>
      </c>
      <c r="D13" s="7">
        <f t="shared" si="0"/>
        <v>0.030124426981008513</v>
      </c>
    </row>
    <row r="14" spans="1:4" ht="13.5" thickBot="1">
      <c r="A14" s="5">
        <v>13</v>
      </c>
      <c r="B14" s="6" t="s">
        <v>16</v>
      </c>
      <c r="C14" s="5">
        <v>10</v>
      </c>
      <c r="D14" s="7">
        <f t="shared" si="0"/>
        <v>0.006548788474132285</v>
      </c>
    </row>
    <row r="15" spans="1:4" ht="13.5" thickBot="1">
      <c r="A15" s="5">
        <v>8</v>
      </c>
      <c r="B15" s="6" t="s">
        <v>17</v>
      </c>
      <c r="C15" s="5">
        <v>95</v>
      </c>
      <c r="D15" s="7">
        <f t="shared" si="0"/>
        <v>0.06221349050425671</v>
      </c>
    </row>
    <row r="16" spans="1:4" ht="13.5" thickBot="1">
      <c r="A16" s="5">
        <v>18</v>
      </c>
      <c r="B16" s="6" t="s">
        <v>18</v>
      </c>
      <c r="C16" s="5">
        <v>5</v>
      </c>
      <c r="D16" s="7">
        <f t="shared" si="0"/>
        <v>0.0032743942370661427</v>
      </c>
    </row>
    <row r="17" spans="1:4" ht="13.5" thickBot="1">
      <c r="A17" s="5">
        <v>12</v>
      </c>
      <c r="B17" s="6" t="s">
        <v>7</v>
      </c>
      <c r="C17" s="5">
        <v>3</v>
      </c>
      <c r="D17" s="7">
        <f t="shared" si="0"/>
        <v>0.0019646365422396855</v>
      </c>
    </row>
    <row r="18" spans="1:4" ht="13.5" thickBot="1">
      <c r="A18" s="5">
        <v>3</v>
      </c>
      <c r="B18" s="6" t="s">
        <v>19</v>
      </c>
      <c r="C18" s="5">
        <v>265</v>
      </c>
      <c r="D18" s="7">
        <f t="shared" si="0"/>
        <v>0.17354289456450556</v>
      </c>
    </row>
    <row r="19" spans="1:4" ht="13.5" thickBot="1">
      <c r="A19" s="5">
        <v>2</v>
      </c>
      <c r="B19" s="6" t="s">
        <v>20</v>
      </c>
      <c r="C19" s="5">
        <v>6</v>
      </c>
      <c r="D19" s="7">
        <f t="shared" si="0"/>
        <v>0.003929273084479371</v>
      </c>
    </row>
    <row r="20" spans="1:4" ht="13.5" thickBot="1">
      <c r="A20" s="5">
        <v>15</v>
      </c>
      <c r="B20" s="6" t="s">
        <v>21</v>
      </c>
      <c r="C20" s="5">
        <v>86</v>
      </c>
      <c r="D20" s="7">
        <f t="shared" si="0"/>
        <v>0.056319580877537655</v>
      </c>
    </row>
    <row r="21" spans="1:4" ht="13.5" thickBot="1">
      <c r="A21" s="5">
        <v>19</v>
      </c>
      <c r="B21" s="6" t="s">
        <v>22</v>
      </c>
      <c r="C21" s="5">
        <v>14</v>
      </c>
      <c r="D21" s="7">
        <f t="shared" si="0"/>
        <v>0.0091683038637852</v>
      </c>
    </row>
    <row r="22" spans="1:4" ht="20.25" customHeight="1" thickBot="1">
      <c r="A22" s="5">
        <v>16</v>
      </c>
      <c r="B22" s="6" t="s">
        <v>23</v>
      </c>
      <c r="C22" s="5">
        <v>30</v>
      </c>
      <c r="D22" s="7">
        <f t="shared" si="0"/>
        <v>0.019646365422396856</v>
      </c>
    </row>
    <row r="23" spans="1:4" s="3" customFormat="1" ht="19.5" customHeight="1" thickBot="1">
      <c r="A23" s="5"/>
      <c r="B23" s="5"/>
      <c r="C23" s="8">
        <f>SUM(C2:C22)</f>
        <v>1527</v>
      </c>
      <c r="D23" s="9">
        <f>SUM(D2:D22)</f>
        <v>0.9999999999999998</v>
      </c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8.88671875" defaultRowHeight="15"/>
  <cols>
    <col min="1" max="1" width="21.5546875" style="41" customWidth="1"/>
    <col min="2" max="2" width="15.21484375" style="41" customWidth="1"/>
    <col min="3" max="3" width="20.88671875" style="41" customWidth="1"/>
    <col min="4" max="4" width="10.77734375" style="41" customWidth="1"/>
    <col min="5" max="5" width="8.5546875" style="41" customWidth="1"/>
    <col min="6" max="16384" width="8.77734375" style="41" customWidth="1"/>
  </cols>
  <sheetData>
    <row r="1" spans="1:3" ht="24.75" customHeight="1">
      <c r="A1" s="40" t="s">
        <v>28</v>
      </c>
      <c r="B1" s="40" t="s">
        <v>151</v>
      </c>
      <c r="C1" s="40" t="s">
        <v>152</v>
      </c>
    </row>
    <row r="2" spans="1:3" ht="20.25" customHeight="1">
      <c r="A2" s="42" t="s">
        <v>153</v>
      </c>
      <c r="B2" s="43">
        <v>624</v>
      </c>
      <c r="C2" s="44">
        <f>B2/B7</f>
        <v>0.4086444007858546</v>
      </c>
    </row>
    <row r="3" spans="1:3" ht="13.5">
      <c r="A3" s="45" t="s">
        <v>154</v>
      </c>
      <c r="B3" s="43">
        <v>341</v>
      </c>
      <c r="C3" s="44">
        <f>B3/B7</f>
        <v>0.22331368696791093</v>
      </c>
    </row>
    <row r="4" spans="1:3" ht="13.5">
      <c r="A4" s="45" t="s">
        <v>38</v>
      </c>
      <c r="B4" s="43">
        <v>274</v>
      </c>
      <c r="C4" s="44">
        <f>B4/B7</f>
        <v>0.17943680419122462</v>
      </c>
    </row>
    <row r="5" spans="1:3" ht="13.5">
      <c r="A5" s="45" t="s">
        <v>37</v>
      </c>
      <c r="B5" s="43">
        <v>193</v>
      </c>
      <c r="C5" s="44">
        <f>B5/B7</f>
        <v>0.12639161755075312</v>
      </c>
    </row>
    <row r="6" spans="1:3" ht="13.5">
      <c r="A6" s="45" t="s">
        <v>39</v>
      </c>
      <c r="B6" s="43">
        <v>95</v>
      </c>
      <c r="C6" s="44">
        <f>B6/B7</f>
        <v>0.06221349050425671</v>
      </c>
    </row>
    <row r="7" spans="1:3" ht="24" customHeight="1">
      <c r="A7" s="46" t="s">
        <v>155</v>
      </c>
      <c r="B7" s="47">
        <f>SUM(B2:B6)</f>
        <v>1527</v>
      </c>
      <c r="C7" s="48">
        <f>SUM(C2:C6)</f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2021-01-20T08:59:41Z</cp:lastPrinted>
  <dcterms:created xsi:type="dcterms:W3CDTF">2001-07-11T11:13:26Z</dcterms:created>
  <dcterms:modified xsi:type="dcterms:W3CDTF">2021-04-08T09:29:05Z</dcterms:modified>
  <cp:category/>
  <cp:version/>
  <cp:contentType/>
  <cp:contentStatus/>
</cp:coreProperties>
</file>