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3" sheetId="1" r:id="rId1"/>
  </sheets>
  <definedNames>
    <definedName name="_xlnm.Print_Area" localSheetId="0">'Πίνακας 3'!$A$1:$L$53</definedName>
  </definedNames>
  <calcPr fullCalcOnLoad="1"/>
</workbook>
</file>

<file path=xl/sharedStrings.xml><?xml version="1.0" encoding="utf-8"?>
<sst xmlns="http://schemas.openxmlformats.org/spreadsheetml/2006/main" count="36" uniqueCount="28">
  <si>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</si>
  <si>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</si>
  <si>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</si>
  <si>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</si>
  <si>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</si>
  <si>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</si>
  <si>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</si>
  <si>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</si>
  <si>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</si>
  <si>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</si>
  <si>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</si>
  <si>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</si>
  <si>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</si>
  <si>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</si>
  <si>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</si>
  <si>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</si>
  <si>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</si>
  <si>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</si>
  <si>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</si>
  <si>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</si>
  <si>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Μεταβολή
2010-2011</t>
  </si>
  <si>
    <t>ΝΕΟΕΙΣΕΡΧΟΜΕΝΟΙ</t>
  </si>
  <si>
    <t>Αύγουστος 2011</t>
  </si>
  <si>
    <t>Σεπτέμβριος 2010</t>
  </si>
  <si>
    <t>Σεπτέμβριος 2011</t>
  </si>
  <si>
    <t>Μηνιαία μεταβολή Αυγούστου - Σεπτεμβρίου 2011</t>
  </si>
  <si>
    <t xml:space="preserve"> Σεπτέμβριος  2011 και ετήσια μεταβολή από 2010 και μηνιαία μεταβολή από προηγούμενο μήνα</t>
  </si>
  <si>
    <t xml:space="preserve">Πίνακας 3: Εγγεγραμμένη Ανεργία κατά Οικονομική Δραστηριότητα: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</si>
</sst>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 Greek"/>
      <family val="2"/>
    </font>
    <font>
      <sz val="4"/>
      <name val="Arial"/>
      <family val="2"/>
    </font>
    <font>
      <b/>
      <sz val="4"/>
      <name val="Arial Greek"/>
      <family val="2"/>
    </font>
    <font>
      <b/>
      <sz val="4"/>
      <name val="Arial"/>
      <family val="2"/>
    </font>
    <font>
      <sz val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164" fontId="0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0" fillId="0" borderId="14" xfId="57" applyNumberFormat="1" applyFont="1" applyBorder="1" applyAlignment="1">
      <alignment/>
    </xf>
    <xf numFmtId="164" fontId="0" fillId="0" borderId="20" xfId="57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Alignment="1">
      <alignment/>
    </xf>
    <xf numFmtId="9" fontId="0" fillId="0" borderId="14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2" fillId="0" borderId="22" xfId="57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4" xfId="0" applyFont="1" applyBorder="1" applyAlignment="1">
      <alignment/>
    </xf>
    <xf numFmtId="164" fontId="3" fillId="0" borderId="25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 quotePrefix="1">
      <alignment horizontal="left"/>
    </xf>
    <xf numFmtId="0" fontId="10" fillId="0" borderId="14" xfId="0" applyFont="1" applyBorder="1" applyAlignment="1">
      <alignment horizontal="left"/>
    </xf>
    <xf numFmtId="0" fontId="10" fillId="0" borderId="20" xfId="0" applyFont="1" applyBorder="1" applyAlignment="1" quotePrefix="1">
      <alignment horizontal="left"/>
    </xf>
    <xf numFmtId="0" fontId="10" fillId="0" borderId="2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9" fontId="13" fillId="0" borderId="0" xfId="57" applyFont="1" applyBorder="1" applyAlignment="1">
      <alignment/>
    </xf>
    <xf numFmtId="9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" fontId="3" fillId="0" borderId="18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164" fontId="3" fillId="0" borderId="28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14" fillId="0" borderId="18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33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Οικονομική Δραστηριότητα το Σεπτέμβριο του 2010 και 2011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25625"/>
          <c:w val="0.8667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3'!$AD$3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3'!$AD$4:$AD$19</c:f>
              <c:numCache/>
            </c:numRef>
          </c:val>
        </c:ser>
        <c:ser>
          <c:idx val="1"/>
          <c:order val="1"/>
          <c:tx>
            <c:strRef>
              <c:f>'Πίνακας 3'!$AE$3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3'!$AE$4:$AE$19</c:f>
              <c:numCache/>
            </c:numRef>
          </c:val>
        </c:ser>
        <c:axId val="49562004"/>
        <c:axId val="43404853"/>
      </c:barChart>
      <c:catAx>
        <c:axId val="4956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404853"/>
        <c:crosses val="autoZero"/>
        <c:auto val="1"/>
        <c:lblOffset val="100"/>
        <c:tickLblSkip val="1"/>
        <c:noMultiLvlLbl val="0"/>
      </c:catAx>
      <c:valAx>
        <c:axId val="43404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62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46475"/>
          <c:w val="0.08"/>
          <c:h val="0.1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2010 και 2011 κατά οικονομική δραστηριότητα - Σεπτέμβριος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1625"/>
          <c:w val="0.9995"/>
          <c:h val="0.798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3'!$A$7:$A$22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3'!$K$7:$K$22</c:f>
              <c:numCache/>
            </c:numRef>
          </c:val>
        </c:ser>
        <c:axId val="55099358"/>
        <c:axId val="26132175"/>
      </c:barChart>
      <c:catAx>
        <c:axId val="55099358"/>
        <c:scaling>
          <c:orientation val="minMax"/>
        </c:scaling>
        <c:axPos val="l"/>
        <c:delete val="1"/>
        <c:majorTickMark val="out"/>
        <c:minorTickMark val="none"/>
        <c:tickLblPos val="nextTo"/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99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11</xdr:col>
      <xdr:colOff>438150</xdr:colOff>
      <xdr:row>36</xdr:row>
      <xdr:rowOff>95250</xdr:rowOff>
    </xdr:to>
    <xdr:graphicFrame>
      <xdr:nvGraphicFramePr>
        <xdr:cNvPr id="1" name="Chart 4"/>
        <xdr:cNvGraphicFramePr/>
      </xdr:nvGraphicFramePr>
      <xdr:xfrm>
        <a:off x="47625" y="4343400"/>
        <a:ext cx="56864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36</xdr:row>
      <xdr:rowOff>123825</xdr:rowOff>
    </xdr:from>
    <xdr:to>
      <xdr:col>11</xdr:col>
      <xdr:colOff>476250</xdr:colOff>
      <xdr:row>52</xdr:row>
      <xdr:rowOff>133350</xdr:rowOff>
    </xdr:to>
    <xdr:graphicFrame>
      <xdr:nvGraphicFramePr>
        <xdr:cNvPr id="2" name="Chart 5"/>
        <xdr:cNvGraphicFramePr/>
      </xdr:nvGraphicFramePr>
      <xdr:xfrm>
        <a:off x="47625" y="6486525"/>
        <a:ext cx="57245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zoomScalePageLayoutView="0" workbookViewId="0" topLeftCell="A31">
      <selection activeCell="O22" sqref="O22"/>
    </sheetView>
  </sheetViews>
  <sheetFormatPr defaultColWidth="9.140625" defaultRowHeight="12.75"/>
  <cols>
    <col min="1" max="1" width="3.57421875" style="0" customWidth="1"/>
    <col min="2" max="2" width="18.57421875" style="50" customWidth="1"/>
    <col min="3" max="3" width="6.7109375" style="0" customWidth="1"/>
    <col min="4" max="4" width="5.7109375" style="0" customWidth="1"/>
    <col min="5" max="6" width="6.8515625" style="0" customWidth="1"/>
    <col min="7" max="7" width="6.7109375" style="0" customWidth="1"/>
    <col min="8" max="8" width="6.00390625" style="0" customWidth="1"/>
    <col min="9" max="9" width="6.421875" style="0" customWidth="1"/>
    <col min="10" max="10" width="5.57421875" style="0" customWidth="1"/>
    <col min="11" max="11" width="6.421875" style="0" customWidth="1"/>
    <col min="12" max="29" width="7.28125" style="0" customWidth="1"/>
    <col min="31" max="31" width="5.421875" style="0" customWidth="1"/>
    <col min="32" max="32" width="14.421875" style="0" customWidth="1"/>
    <col min="33" max="33" width="11.57421875" style="0" customWidth="1"/>
    <col min="34" max="34" width="11.140625" style="0" customWidth="1"/>
    <col min="36" max="36" width="13.7109375" style="0" customWidth="1"/>
    <col min="37" max="37" width="14.00390625" style="0" customWidth="1"/>
  </cols>
  <sheetData>
    <row r="1" spans="1:29" ht="12.75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thickBot="1">
      <c r="A2" s="4" t="s">
        <v>26</v>
      </c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1" s="10" customFormat="1" ht="4.5" customHeight="1" thickBot="1">
      <c r="A3" s="51"/>
      <c r="B3" s="51"/>
      <c r="C3" s="81"/>
      <c r="D3" s="81"/>
      <c r="E3" s="81"/>
      <c r="F3" s="81"/>
      <c r="G3" s="81"/>
      <c r="H3" s="81"/>
      <c r="I3" s="81"/>
      <c r="J3" s="81"/>
      <c r="K3" s="81"/>
      <c r="L3" s="81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9">
        <v>2010</v>
      </c>
      <c r="AE3" s="9">
        <v>2011</v>
      </c>
    </row>
    <row r="4" spans="1:32" s="10" customFormat="1" ht="55.5" customHeight="1" thickBot="1">
      <c r="A4" s="3"/>
      <c r="B4" s="43" t="s">
        <v>1</v>
      </c>
      <c r="C4" s="79" t="s">
        <v>22</v>
      </c>
      <c r="D4" s="80"/>
      <c r="E4" s="82" t="s">
        <v>25</v>
      </c>
      <c r="F4" s="83"/>
      <c r="G4" s="79" t="s">
        <v>23</v>
      </c>
      <c r="H4" s="80"/>
      <c r="I4" s="79" t="s">
        <v>24</v>
      </c>
      <c r="J4" s="80"/>
      <c r="K4" s="79" t="s">
        <v>20</v>
      </c>
      <c r="L4" s="80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1">
        <f>G7</f>
        <v>141</v>
      </c>
      <c r="AE4" s="12">
        <f>I7</f>
        <v>163</v>
      </c>
      <c r="AF4" s="13">
        <f>J7</f>
        <v>0.007101727447216891</v>
      </c>
    </row>
    <row r="5" spans="1:32" s="10" customFormat="1" ht="13.5" thickBot="1">
      <c r="A5" s="3"/>
      <c r="B5" s="43" t="s">
        <v>2</v>
      </c>
      <c r="C5" s="39" t="s">
        <v>3</v>
      </c>
      <c r="D5" s="39" t="s">
        <v>4</v>
      </c>
      <c r="E5" s="70" t="s">
        <v>3</v>
      </c>
      <c r="F5" s="40" t="s">
        <v>4</v>
      </c>
      <c r="G5" s="5" t="s">
        <v>3</v>
      </c>
      <c r="H5" s="17" t="s">
        <v>4</v>
      </c>
      <c r="I5" s="5" t="s">
        <v>3</v>
      </c>
      <c r="J5" s="17" t="s">
        <v>4</v>
      </c>
      <c r="K5" s="5" t="s">
        <v>3</v>
      </c>
      <c r="L5" s="17" t="s">
        <v>4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11">
        <f aca="true" t="shared" si="0" ref="AD5:AD19">G8</f>
        <v>40</v>
      </c>
      <c r="AE5" s="12">
        <f aca="true" t="shared" si="1" ref="AE5:AE19">I8</f>
        <v>25</v>
      </c>
      <c r="AF5" s="13">
        <f aca="true" t="shared" si="2" ref="AF5:AF19">J8</f>
        <v>0.0009596928982725527</v>
      </c>
    </row>
    <row r="6" spans="1:32" s="10" customFormat="1" ht="13.5" thickBot="1">
      <c r="A6" s="18"/>
      <c r="B6" s="44"/>
      <c r="C6" s="18"/>
      <c r="D6" s="41"/>
      <c r="E6" s="71"/>
      <c r="F6" s="41"/>
      <c r="G6" s="18"/>
      <c r="H6" s="19"/>
      <c r="I6" s="18"/>
      <c r="J6" s="19"/>
      <c r="K6" s="18"/>
      <c r="L6" s="19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1">
        <f t="shared" si="0"/>
        <v>2140</v>
      </c>
      <c r="AE6" s="12">
        <f t="shared" si="1"/>
        <v>2817</v>
      </c>
      <c r="AF6" s="13">
        <f t="shared" si="2"/>
        <v>0.09880998080614203</v>
      </c>
    </row>
    <row r="7" spans="1:32" s="10" customFormat="1" ht="13.5" thickBot="1">
      <c r="A7" s="20">
        <v>1</v>
      </c>
      <c r="B7" s="45" t="s">
        <v>5</v>
      </c>
      <c r="C7" s="65">
        <v>147</v>
      </c>
      <c r="D7" s="36">
        <f>C7/$C$23</f>
        <v>0.005514499005889635</v>
      </c>
      <c r="E7" s="72">
        <f>I7-C7</f>
        <v>16</v>
      </c>
      <c r="F7" s="42">
        <f>E7/I7</f>
        <v>0.09815950920245399</v>
      </c>
      <c r="G7" s="75">
        <v>141</v>
      </c>
      <c r="H7" s="26">
        <v>0.00685031336539863</v>
      </c>
      <c r="I7" s="65">
        <v>163</v>
      </c>
      <c r="J7" s="36">
        <v>0.007101727447216891</v>
      </c>
      <c r="K7" s="30">
        <f>I7-G7</f>
        <v>22</v>
      </c>
      <c r="L7" s="21">
        <f>K7/G7</f>
        <v>0.15602836879432624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1">
        <f t="shared" si="0"/>
        <v>23</v>
      </c>
      <c r="AE7" s="12">
        <f t="shared" si="1"/>
        <v>11</v>
      </c>
      <c r="AF7" s="13">
        <f t="shared" si="2"/>
        <v>0.0007677543186180423</v>
      </c>
    </row>
    <row r="8" spans="1:32" s="10" customFormat="1" ht="13.5" thickBot="1">
      <c r="A8" s="20">
        <v>2</v>
      </c>
      <c r="B8" s="45" t="s">
        <v>6</v>
      </c>
      <c r="C8" s="65">
        <v>17</v>
      </c>
      <c r="D8" s="36">
        <f aca="true" t="shared" si="3" ref="D8:D23">C8/$C$23</f>
        <v>0.0006377311775518625</v>
      </c>
      <c r="E8" s="72">
        <f aca="true" t="shared" si="4" ref="E8:E23">I8-C8</f>
        <v>8</v>
      </c>
      <c r="F8" s="42">
        <f aca="true" t="shared" si="5" ref="F8:F23">E8/I8</f>
        <v>0.32</v>
      </c>
      <c r="G8" s="75">
        <v>40</v>
      </c>
      <c r="H8" s="26">
        <v>0.002040518874799592</v>
      </c>
      <c r="I8" s="65">
        <v>25</v>
      </c>
      <c r="J8" s="36">
        <v>0.0009596928982725527</v>
      </c>
      <c r="K8" s="30">
        <f aca="true" t="shared" si="6" ref="K8:K23">I8-G8</f>
        <v>-15</v>
      </c>
      <c r="L8" s="21">
        <f aca="true" t="shared" si="7" ref="L8:L23">K8/G8</f>
        <v>-0.375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1">
        <f t="shared" si="0"/>
        <v>136</v>
      </c>
      <c r="AE8" s="12">
        <f t="shared" si="1"/>
        <v>67</v>
      </c>
      <c r="AF8" s="13">
        <f t="shared" si="2"/>
        <v>0.0026103646833013435</v>
      </c>
    </row>
    <row r="9" spans="1:32" s="10" customFormat="1" ht="13.5" thickBot="1">
      <c r="A9" s="20">
        <v>3</v>
      </c>
      <c r="B9" s="46" t="s">
        <v>7</v>
      </c>
      <c r="C9" s="65">
        <v>2490</v>
      </c>
      <c r="D9" s="36">
        <f t="shared" si="3"/>
        <v>0.0934088607120081</v>
      </c>
      <c r="E9" s="72">
        <f t="shared" si="4"/>
        <v>327</v>
      </c>
      <c r="F9" s="42">
        <f t="shared" si="5"/>
        <v>0.11608093716719915</v>
      </c>
      <c r="G9" s="75">
        <v>2140</v>
      </c>
      <c r="H9" s="26">
        <v>0.10353204100471262</v>
      </c>
      <c r="I9" s="65">
        <v>2817</v>
      </c>
      <c r="J9" s="36">
        <v>0.09880998080614203</v>
      </c>
      <c r="K9" s="30">
        <f t="shared" si="6"/>
        <v>677</v>
      </c>
      <c r="L9" s="21">
        <f t="shared" si="7"/>
        <v>0.3163551401869159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1">
        <f t="shared" si="0"/>
        <v>3285</v>
      </c>
      <c r="AE9" s="12">
        <f t="shared" si="1"/>
        <v>4386</v>
      </c>
      <c r="AF9" s="13">
        <f t="shared" si="2"/>
        <v>0.17174664107485604</v>
      </c>
    </row>
    <row r="10" spans="1:32" s="10" customFormat="1" ht="13.5" thickBot="1">
      <c r="A10" s="20">
        <v>4</v>
      </c>
      <c r="B10" s="46" t="s">
        <v>8</v>
      </c>
      <c r="C10" s="65">
        <v>14</v>
      </c>
      <c r="D10" s="36">
        <f t="shared" si="3"/>
        <v>0.0005251903815132985</v>
      </c>
      <c r="E10" s="72">
        <f t="shared" si="4"/>
        <v>-3</v>
      </c>
      <c r="F10" s="42">
        <f t="shared" si="5"/>
        <v>-0.2727272727272727</v>
      </c>
      <c r="G10" s="76">
        <v>23</v>
      </c>
      <c r="H10" s="26">
        <v>0.0019433513093329447</v>
      </c>
      <c r="I10" s="65">
        <v>11</v>
      </c>
      <c r="J10" s="36">
        <v>0.0007677543186180423</v>
      </c>
      <c r="K10" s="30">
        <f t="shared" si="6"/>
        <v>-12</v>
      </c>
      <c r="L10" s="21">
        <f t="shared" si="7"/>
        <v>-0.5217391304347826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1">
        <f t="shared" si="0"/>
        <v>3984</v>
      </c>
      <c r="AE10" s="12">
        <f t="shared" si="1"/>
        <v>5508</v>
      </c>
      <c r="AF10" s="13">
        <f t="shared" si="2"/>
        <v>0.19669865642994241</v>
      </c>
    </row>
    <row r="11" spans="1:32" s="10" customFormat="1" ht="13.5" thickBot="1">
      <c r="A11" s="20">
        <v>5</v>
      </c>
      <c r="B11" s="47" t="s">
        <v>9</v>
      </c>
      <c r="C11" s="65">
        <v>60</v>
      </c>
      <c r="D11" s="36">
        <f t="shared" si="3"/>
        <v>0.0022508159207712797</v>
      </c>
      <c r="E11" s="72">
        <f t="shared" si="4"/>
        <v>7</v>
      </c>
      <c r="F11" s="42">
        <f t="shared" si="5"/>
        <v>0.1044776119402985</v>
      </c>
      <c r="G11" s="76">
        <v>136</v>
      </c>
      <c r="H11" s="26">
        <v>0.007433318758198513</v>
      </c>
      <c r="I11" s="65">
        <v>67</v>
      </c>
      <c r="J11" s="36">
        <v>0.0026103646833013435</v>
      </c>
      <c r="K11" s="30">
        <f t="shared" si="6"/>
        <v>-69</v>
      </c>
      <c r="L11" s="21">
        <f t="shared" si="7"/>
        <v>-0.5073529411764706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1">
        <f t="shared" si="0"/>
        <v>612</v>
      </c>
      <c r="AE11" s="12">
        <f t="shared" si="1"/>
        <v>882</v>
      </c>
      <c r="AF11" s="13">
        <f t="shared" si="2"/>
        <v>0.04026871401151631</v>
      </c>
    </row>
    <row r="12" spans="1:32" s="10" customFormat="1" ht="13.5" thickBot="1">
      <c r="A12" s="20">
        <v>6</v>
      </c>
      <c r="B12" s="47" t="s">
        <v>10</v>
      </c>
      <c r="C12" s="65">
        <v>3926</v>
      </c>
      <c r="D12" s="36">
        <f t="shared" si="3"/>
        <v>0.14727838841580074</v>
      </c>
      <c r="E12" s="72">
        <f t="shared" si="4"/>
        <v>460</v>
      </c>
      <c r="F12" s="42">
        <f t="shared" si="5"/>
        <v>0.10487916096671226</v>
      </c>
      <c r="G12" s="75">
        <v>3285</v>
      </c>
      <c r="H12" s="26">
        <v>0.17247242870329885</v>
      </c>
      <c r="I12" s="65">
        <v>4386</v>
      </c>
      <c r="J12" s="36">
        <v>0.17174664107485604</v>
      </c>
      <c r="K12" s="30">
        <f t="shared" si="6"/>
        <v>1101</v>
      </c>
      <c r="L12" s="21">
        <f t="shared" si="7"/>
        <v>0.33515981735159817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1">
        <f t="shared" si="0"/>
        <v>1993</v>
      </c>
      <c r="AE12" s="12">
        <f t="shared" si="1"/>
        <v>2478</v>
      </c>
      <c r="AF12" s="13">
        <f t="shared" si="2"/>
        <v>0.1073320537428023</v>
      </c>
    </row>
    <row r="13" spans="1:32" s="10" customFormat="1" ht="13.5" thickBot="1">
      <c r="A13" s="20">
        <v>7</v>
      </c>
      <c r="B13" s="46" t="s">
        <v>11</v>
      </c>
      <c r="C13" s="65">
        <v>5091</v>
      </c>
      <c r="D13" s="36">
        <f t="shared" si="3"/>
        <v>0.19098173087744308</v>
      </c>
      <c r="E13" s="72">
        <f t="shared" si="4"/>
        <v>417</v>
      </c>
      <c r="F13" s="42">
        <f t="shared" si="5"/>
        <v>0.07570806100217865</v>
      </c>
      <c r="G13" s="75">
        <v>3984</v>
      </c>
      <c r="H13" s="26">
        <v>0.18233493659816352</v>
      </c>
      <c r="I13" s="65">
        <v>5508</v>
      </c>
      <c r="J13" s="36">
        <v>0.19669865642994241</v>
      </c>
      <c r="K13" s="30">
        <f t="shared" si="6"/>
        <v>1524</v>
      </c>
      <c r="L13" s="21">
        <f t="shared" si="7"/>
        <v>0.3825301204819277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1">
        <f t="shared" si="0"/>
        <v>110</v>
      </c>
      <c r="AE13" s="12">
        <f t="shared" si="1"/>
        <v>437</v>
      </c>
      <c r="AF13" s="13">
        <f t="shared" si="2"/>
        <v>0.015738963531669866</v>
      </c>
    </row>
    <row r="14" spans="1:32" s="10" customFormat="1" ht="13.5" thickBot="1">
      <c r="A14" s="20">
        <v>8</v>
      </c>
      <c r="B14" s="46" t="s">
        <v>12</v>
      </c>
      <c r="C14" s="65">
        <v>878</v>
      </c>
      <c r="D14" s="36">
        <f t="shared" si="3"/>
        <v>0.03293693964061972</v>
      </c>
      <c r="E14" s="72">
        <f t="shared" si="4"/>
        <v>4</v>
      </c>
      <c r="F14" s="42">
        <f t="shared" si="5"/>
        <v>0.0045351473922902496</v>
      </c>
      <c r="G14" s="75">
        <v>612</v>
      </c>
      <c r="H14" s="26">
        <v>0.03162804255939367</v>
      </c>
      <c r="I14" s="65">
        <v>882</v>
      </c>
      <c r="J14" s="36">
        <v>0.04026871401151631</v>
      </c>
      <c r="K14" s="30">
        <f t="shared" si="6"/>
        <v>270</v>
      </c>
      <c r="L14" s="21">
        <f t="shared" si="7"/>
        <v>0.4411764705882353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1">
        <f t="shared" si="0"/>
        <v>289</v>
      </c>
      <c r="AE14" s="12">
        <f t="shared" si="1"/>
        <v>342</v>
      </c>
      <c r="AF14" s="13">
        <f t="shared" si="2"/>
        <v>0.013589251439539348</v>
      </c>
    </row>
    <row r="15" spans="1:32" s="10" customFormat="1" ht="13.5" thickBot="1">
      <c r="A15" s="20">
        <v>9</v>
      </c>
      <c r="B15" s="47" t="s">
        <v>13</v>
      </c>
      <c r="C15" s="65">
        <v>2210</v>
      </c>
      <c r="D15" s="36">
        <f t="shared" si="3"/>
        <v>0.08290505308174213</v>
      </c>
      <c r="E15" s="72">
        <f t="shared" si="4"/>
        <v>268</v>
      </c>
      <c r="F15" s="42">
        <f t="shared" si="5"/>
        <v>0.10815173527037934</v>
      </c>
      <c r="G15" s="75">
        <v>1993</v>
      </c>
      <c r="H15" s="26">
        <v>0.10785599766797843</v>
      </c>
      <c r="I15" s="65">
        <v>2478</v>
      </c>
      <c r="J15" s="36">
        <v>0.1073320537428023</v>
      </c>
      <c r="K15" s="30">
        <f t="shared" si="6"/>
        <v>485</v>
      </c>
      <c r="L15" s="21">
        <f t="shared" si="7"/>
        <v>0.24335173105870547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1">
        <f t="shared" si="0"/>
        <v>247</v>
      </c>
      <c r="AE15" s="12">
        <f t="shared" si="1"/>
        <v>540</v>
      </c>
      <c r="AF15" s="13">
        <f t="shared" si="2"/>
        <v>0.005873320537428023</v>
      </c>
    </row>
    <row r="16" spans="1:32" s="10" customFormat="1" ht="13.5" thickBot="1">
      <c r="A16" s="20">
        <v>10</v>
      </c>
      <c r="B16" s="47" t="s">
        <v>14</v>
      </c>
      <c r="C16" s="65">
        <v>428</v>
      </c>
      <c r="D16" s="36">
        <f t="shared" si="3"/>
        <v>0.01605582023483513</v>
      </c>
      <c r="E16" s="72">
        <f t="shared" si="4"/>
        <v>9</v>
      </c>
      <c r="F16" s="42">
        <f t="shared" si="5"/>
        <v>0.020594965675057208</v>
      </c>
      <c r="G16" s="75">
        <v>110</v>
      </c>
      <c r="H16" s="26">
        <v>0.005830053927998834</v>
      </c>
      <c r="I16" s="65">
        <v>437</v>
      </c>
      <c r="J16" s="36">
        <v>0.015738963531669866</v>
      </c>
      <c r="K16" s="30">
        <f t="shared" si="6"/>
        <v>327</v>
      </c>
      <c r="L16" s="21">
        <f t="shared" si="7"/>
        <v>2.9727272727272727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1">
        <f t="shared" si="0"/>
        <v>2162</v>
      </c>
      <c r="AE16" s="12">
        <f t="shared" si="1"/>
        <v>2267</v>
      </c>
      <c r="AF16" s="13">
        <f t="shared" si="2"/>
        <v>0.0798080614203455</v>
      </c>
    </row>
    <row r="17" spans="1:32" s="10" customFormat="1" ht="13.5" thickBot="1">
      <c r="A17" s="20">
        <v>11</v>
      </c>
      <c r="B17" s="45" t="s">
        <v>15</v>
      </c>
      <c r="C17" s="65">
        <v>340</v>
      </c>
      <c r="D17" s="36">
        <f t="shared" si="3"/>
        <v>0.01275462355103725</v>
      </c>
      <c r="E17" s="72">
        <f t="shared" si="4"/>
        <v>2</v>
      </c>
      <c r="F17" s="42">
        <f t="shared" si="5"/>
        <v>0.005847953216374269</v>
      </c>
      <c r="G17" s="75">
        <v>289</v>
      </c>
      <c r="H17" s="26">
        <v>0.01384637807899723</v>
      </c>
      <c r="I17" s="65">
        <v>342</v>
      </c>
      <c r="J17" s="36">
        <v>0.013589251439539348</v>
      </c>
      <c r="K17" s="30">
        <f t="shared" si="6"/>
        <v>53</v>
      </c>
      <c r="L17" s="21">
        <f t="shared" si="7"/>
        <v>0.18339100346020762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1">
        <f t="shared" si="0"/>
        <v>645</v>
      </c>
      <c r="AE17" s="12">
        <f t="shared" si="1"/>
        <v>1029</v>
      </c>
      <c r="AF17" s="13">
        <f t="shared" si="2"/>
        <v>0.032975047984644915</v>
      </c>
    </row>
    <row r="18" spans="1:32" s="10" customFormat="1" ht="13.5" thickBot="1">
      <c r="A18" s="20">
        <v>12</v>
      </c>
      <c r="B18" s="45" t="s">
        <v>16</v>
      </c>
      <c r="C18" s="65">
        <v>179</v>
      </c>
      <c r="D18" s="36">
        <f t="shared" si="3"/>
        <v>0.0067149341636343176</v>
      </c>
      <c r="E18" s="72">
        <f t="shared" si="4"/>
        <v>361</v>
      </c>
      <c r="F18" s="42">
        <f t="shared" si="5"/>
        <v>0.6685185185185185</v>
      </c>
      <c r="G18" s="75">
        <v>247</v>
      </c>
      <c r="H18" s="26">
        <v>0.012437448379730846</v>
      </c>
      <c r="I18" s="65">
        <v>540</v>
      </c>
      <c r="J18" s="36">
        <v>0.005873320537428023</v>
      </c>
      <c r="K18" s="30">
        <f t="shared" si="6"/>
        <v>293</v>
      </c>
      <c r="L18" s="21">
        <f t="shared" si="7"/>
        <v>1.1862348178137652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1">
        <f t="shared" si="0"/>
        <v>2308</v>
      </c>
      <c r="AE18" s="12">
        <f t="shared" si="1"/>
        <v>2268</v>
      </c>
      <c r="AF18" s="13">
        <f t="shared" si="2"/>
        <v>0.09781190019193858</v>
      </c>
    </row>
    <row r="19" spans="1:32" ht="13.5" thickBot="1">
      <c r="A19" s="20">
        <v>13</v>
      </c>
      <c r="B19" s="45" t="s">
        <v>17</v>
      </c>
      <c r="C19" s="65">
        <v>3238</v>
      </c>
      <c r="D19" s="36">
        <f t="shared" si="3"/>
        <v>0.12146903252429006</v>
      </c>
      <c r="E19" s="72">
        <f t="shared" si="4"/>
        <v>-971</v>
      </c>
      <c r="F19" s="42">
        <f t="shared" si="5"/>
        <v>-0.4283193647992942</v>
      </c>
      <c r="G19" s="75">
        <v>2162</v>
      </c>
      <c r="H19" s="26">
        <v>0.11835009473837634</v>
      </c>
      <c r="I19" s="65">
        <v>2267</v>
      </c>
      <c r="J19" s="36">
        <v>0.0798080614203455</v>
      </c>
      <c r="K19" s="30">
        <f t="shared" si="6"/>
        <v>105</v>
      </c>
      <c r="L19" s="21">
        <f t="shared" si="7"/>
        <v>0.04856614246068455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1">
        <f t="shared" si="0"/>
        <v>2556</v>
      </c>
      <c r="AE19" s="12">
        <f t="shared" si="1"/>
        <v>3263</v>
      </c>
      <c r="AF19" s="13">
        <f t="shared" si="2"/>
        <v>0.12790786948176583</v>
      </c>
    </row>
    <row r="20" spans="1:31" ht="12.75">
      <c r="A20" s="20">
        <v>14</v>
      </c>
      <c r="B20" s="45" t="s">
        <v>18</v>
      </c>
      <c r="C20" s="65">
        <v>2004</v>
      </c>
      <c r="D20" s="36">
        <f t="shared" si="3"/>
        <v>0.07517725175376073</v>
      </c>
      <c r="E20" s="72">
        <f t="shared" si="4"/>
        <v>-975</v>
      </c>
      <c r="F20" s="42">
        <f t="shared" si="5"/>
        <v>-0.9475218658892128</v>
      </c>
      <c r="G20" s="75">
        <v>645</v>
      </c>
      <c r="H20" s="26">
        <v>0.0228343778846621</v>
      </c>
      <c r="I20" s="65">
        <v>1029</v>
      </c>
      <c r="J20" s="36">
        <v>0.032975047984644915</v>
      </c>
      <c r="K20" s="30">
        <f t="shared" si="6"/>
        <v>384</v>
      </c>
      <c r="L20" s="21">
        <f t="shared" si="7"/>
        <v>0.5953488372093023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1"/>
      <c r="AE20" s="6"/>
    </row>
    <row r="21" spans="1:31" ht="12.75">
      <c r="A21" s="20">
        <v>15</v>
      </c>
      <c r="B21" s="45" t="s">
        <v>19</v>
      </c>
      <c r="C21" s="65">
        <v>2608</v>
      </c>
      <c r="D21" s="36">
        <f t="shared" si="3"/>
        <v>0.09783546535619161</v>
      </c>
      <c r="E21" s="72">
        <f t="shared" si="4"/>
        <v>-340</v>
      </c>
      <c r="F21" s="42">
        <f t="shared" si="5"/>
        <v>-0.14991181657848324</v>
      </c>
      <c r="G21" s="75">
        <v>2308</v>
      </c>
      <c r="H21" s="26">
        <v>0.10494097070397901</v>
      </c>
      <c r="I21" s="65">
        <v>2268</v>
      </c>
      <c r="J21" s="36">
        <v>0.09781190019193858</v>
      </c>
      <c r="K21" s="30">
        <f t="shared" si="6"/>
        <v>-40</v>
      </c>
      <c r="L21" s="21">
        <f t="shared" si="7"/>
        <v>-0.01733102253032929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E21" s="6"/>
    </row>
    <row r="22" spans="1:31" ht="13.5" thickBot="1">
      <c r="A22" s="22">
        <v>16</v>
      </c>
      <c r="B22" s="48" t="s">
        <v>21</v>
      </c>
      <c r="C22" s="66">
        <v>3027</v>
      </c>
      <c r="D22" s="37">
        <f t="shared" si="3"/>
        <v>0.11355366320291106</v>
      </c>
      <c r="E22" s="73">
        <f t="shared" si="4"/>
        <v>236</v>
      </c>
      <c r="F22" s="67">
        <f t="shared" si="5"/>
        <v>0.07232608029420778</v>
      </c>
      <c r="G22" s="77">
        <v>2556</v>
      </c>
      <c r="H22" s="27">
        <v>0.10566972744497886</v>
      </c>
      <c r="I22" s="66">
        <v>3263</v>
      </c>
      <c r="J22" s="37">
        <v>0.12790786948176583</v>
      </c>
      <c r="K22" s="31">
        <f t="shared" si="6"/>
        <v>707</v>
      </c>
      <c r="L22" s="23">
        <f t="shared" si="7"/>
        <v>0.27660406885759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34"/>
      <c r="AE22" s="6"/>
    </row>
    <row r="23" spans="1:31" ht="13.5" thickBot="1">
      <c r="A23" s="24"/>
      <c r="B23" s="49" t="s">
        <v>0</v>
      </c>
      <c r="C23" s="68">
        <f>SUM(C7:C22)</f>
        <v>26657</v>
      </c>
      <c r="D23" s="29">
        <f t="shared" si="3"/>
        <v>1</v>
      </c>
      <c r="E23" s="74">
        <f t="shared" si="4"/>
        <v>-174</v>
      </c>
      <c r="F23" s="69">
        <f t="shared" si="5"/>
        <v>-0.006570252614885021</v>
      </c>
      <c r="G23" s="28">
        <f>SUM(G7:G22)</f>
        <v>20671</v>
      </c>
      <c r="H23" s="38">
        <v>1</v>
      </c>
      <c r="I23" s="28">
        <f>SUM(I7:I22)</f>
        <v>26483</v>
      </c>
      <c r="J23" s="29">
        <v>1</v>
      </c>
      <c r="K23" s="28">
        <f t="shared" si="6"/>
        <v>5812</v>
      </c>
      <c r="L23" s="25">
        <f t="shared" si="7"/>
        <v>0.281166852111654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3"/>
      <c r="AE23" s="6"/>
    </row>
    <row r="24" spans="1:31" s="64" customFormat="1" ht="6.75">
      <c r="A24" s="52"/>
      <c r="B24" s="53"/>
      <c r="C24" s="54"/>
      <c r="D24" s="55"/>
      <c r="E24" s="56"/>
      <c r="F24" s="57"/>
      <c r="G24" s="58"/>
      <c r="H24" s="59"/>
      <c r="I24" s="58"/>
      <c r="J24" s="60"/>
      <c r="K24" s="58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2">
        <f>55+435+3+653+360+322+182+261+74+16</f>
        <v>2361</v>
      </c>
      <c r="AE24" s="63"/>
    </row>
    <row r="25" spans="30:31" ht="12.75">
      <c r="AD25" s="35"/>
      <c r="AE25" s="6"/>
    </row>
    <row r="26" spans="30:31" ht="12.75">
      <c r="AD26">
        <v>22899</v>
      </c>
      <c r="AE26" s="6"/>
    </row>
    <row r="27" spans="30:31" ht="12.75">
      <c r="AD27" s="35"/>
      <c r="AE27" s="6"/>
    </row>
    <row r="28" ht="12.75">
      <c r="AE28" s="6"/>
    </row>
    <row r="29" ht="12.75">
      <c r="AE29" s="6"/>
    </row>
    <row r="30" ht="12.75">
      <c r="AE30" s="6"/>
    </row>
    <row r="31" ht="12.75">
      <c r="AE31" s="8"/>
    </row>
    <row r="32" ht="12.75">
      <c r="AE32" s="8"/>
    </row>
    <row r="33" ht="12.75">
      <c r="AE33" s="8"/>
    </row>
    <row r="34" ht="12.75">
      <c r="AE34" s="8"/>
    </row>
    <row r="35" ht="12.75">
      <c r="AE35" s="8"/>
    </row>
  </sheetData>
  <sheetProtection/>
  <mergeCells count="8">
    <mergeCell ref="A1:J1"/>
    <mergeCell ref="K4:L4"/>
    <mergeCell ref="G3:L3"/>
    <mergeCell ref="I4:J4"/>
    <mergeCell ref="G4:H4"/>
    <mergeCell ref="C3:F3"/>
    <mergeCell ref="E4:F4"/>
    <mergeCell ref="C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2011-09-01T06:20:40Z</cp:lastPrinted>
  <dcterms:created xsi:type="dcterms:W3CDTF">2003-06-02T05:51:50Z</dcterms:created>
  <dcterms:modified xsi:type="dcterms:W3CDTF">2011-10-12T08:09:59Z</dcterms:modified>
  <cp:category/>
  <cp:version/>
  <cp:contentType/>
  <cp:contentStatus/>
</cp:coreProperties>
</file>