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</sheets>
  <definedNames>
    <definedName name="_xlnm.Print_Area" localSheetId="0">'Πινακάς 1'!$A$1:$K$45</definedName>
  </definedNames>
  <calcPr fullCalcOnLoad="1"/>
</workbook>
</file>

<file path=xl/sharedStrings.xml><?xml version="1.0" encoding="utf-8"?>
<sst xmlns="http://schemas.openxmlformats.org/spreadsheetml/2006/main" count="37" uniqueCount="22">
  <si>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</si>
  <si>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</si>
  <si>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</si>
  <si>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</si>
  <si>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</si>
  <si>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</si>
  <si>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</si>
  <si>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</si>
  <si>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</si>
  <si>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</si>
  <si>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</si>
  <si>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</si>
  <si>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%</t>
  </si>
  <si>
    <t>Αρ.</t>
  </si>
  <si>
    <t>Μεταβολή 2008-2009</t>
  </si>
  <si>
    <t>Μεταβολή 2007-2008</t>
  </si>
  <si>
    <t>Μέσος Όρος 2006-2008</t>
  </si>
  <si>
    <t>ΓΙΑ ΤΑ ΧΡΟΝΙΑ 2007, 2008, 2009 ΚΑΙ 2010</t>
  </si>
  <si>
    <t>Μεταβολή 2009-2010</t>
  </si>
  <si>
    <t>Μάιος</t>
  </si>
  <si>
    <t>ΠΙΝΑΚΑΣ 1: ΕΓΓΕΓΡΑΜΜΕΝΗ ΑΝΕΡΓΙΑ  ΚΑΤΑ ΜΗΝΑ</t>
  </si>
  <si>
    <t>Μέσος Όρος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</si>
</sst>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#,##0_ ;\-#,##0\ "/>
    <numFmt numFmtId="190" formatCode="0.0"/>
    <numFmt numFmtId="191" formatCode="0.000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.75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89" fontId="0" fillId="0" borderId="13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88" fontId="0" fillId="0" borderId="13" xfId="59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88" fontId="0" fillId="0" borderId="0" xfId="59" applyNumberFormat="1" applyFont="1" applyAlignment="1">
      <alignment/>
    </xf>
    <xf numFmtId="0" fontId="1" fillId="33" borderId="13" xfId="0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189" fontId="0" fillId="33" borderId="13" xfId="0" applyNumberFormat="1" applyFont="1" applyFill="1" applyBorder="1" applyAlignment="1">
      <alignment/>
    </xf>
    <xf numFmtId="188" fontId="0" fillId="33" borderId="13" xfId="0" applyNumberFormat="1" applyFont="1" applyFill="1" applyBorder="1" applyAlignment="1">
      <alignment/>
    </xf>
    <xf numFmtId="188" fontId="0" fillId="33" borderId="13" xfId="59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9" fontId="0" fillId="0" borderId="0" xfId="59" applyFont="1" applyAlignment="1">
      <alignment/>
    </xf>
    <xf numFmtId="9" fontId="0" fillId="0" borderId="0" xfId="59" applyFont="1" applyAlignment="1">
      <alignment/>
    </xf>
    <xf numFmtId="1" fontId="0" fillId="0" borderId="0" xfId="0" applyNumberForma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κατά τους 7 πρώτους μήνες για τα χρόνια 2007-2010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5"/>
          <c:w val="0.8382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1'!$AE$5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1'!$AD$6:$AD$12</c:f>
              <c:strCache/>
            </c:strRef>
          </c:cat>
          <c:val>
            <c:numRef>
              <c:f>'Πινακάς 1'!$AE$6:$AE$12</c:f>
              <c:numCache/>
            </c:numRef>
          </c:val>
          <c:smooth val="0"/>
        </c:ser>
        <c:ser>
          <c:idx val="1"/>
          <c:order val="1"/>
          <c:tx>
            <c:strRef>
              <c:f>'Πινακάς 1'!$AF$5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1'!$AD$6:$AD$12</c:f>
              <c:strCache/>
            </c:strRef>
          </c:cat>
          <c:val>
            <c:numRef>
              <c:f>'Πινακάς 1'!$AF$6:$AF$12</c:f>
              <c:numCache/>
            </c:numRef>
          </c:val>
          <c:smooth val="0"/>
        </c:ser>
        <c:ser>
          <c:idx val="2"/>
          <c:order val="2"/>
          <c:tx>
            <c:strRef>
              <c:f>'Πινακάς 1'!$AG$5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1'!$AD$6:$AD$12</c:f>
              <c:strCache/>
            </c:strRef>
          </c:cat>
          <c:val>
            <c:numRef>
              <c:f>'Πινακάς 1'!$AG$6:$AG$12</c:f>
              <c:numCache/>
            </c:numRef>
          </c:val>
          <c:smooth val="0"/>
        </c:ser>
        <c:ser>
          <c:idx val="3"/>
          <c:order val="3"/>
          <c:tx>
            <c:strRef>
              <c:f>'Πινακάς 1'!$AH$5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1'!$AD$6:$AD$12</c:f>
              <c:strCache/>
            </c:strRef>
          </c:cat>
          <c:val>
            <c:numRef>
              <c:f>'Πινακάς 1'!$AH$6:$AH$12</c:f>
              <c:numCache/>
            </c:numRef>
          </c:val>
          <c:smooth val="0"/>
        </c:ser>
        <c:marker val="1"/>
        <c:axId val="61133191"/>
        <c:axId val="13327808"/>
      </c:lineChart>
      <c:catAx>
        <c:axId val="6113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9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27808"/>
        <c:crosses val="autoZero"/>
        <c:auto val="1"/>
        <c:lblOffset val="100"/>
        <c:tickLblSkip val="1"/>
        <c:noMultiLvlLbl val="0"/>
      </c:catAx>
      <c:valAx>
        <c:axId val="13327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3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5"/>
          <c:y val="0.264"/>
          <c:w val="0.13175"/>
          <c:h val="0.3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κατά μήνα το 2010 και 2009 σε σύγκριση με τον μέσο όρο του 2006-2008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5"/>
          <c:w val="0.82375"/>
          <c:h val="0.7705"/>
        </c:manualLayout>
      </c:layout>
      <c:lineChart>
        <c:grouping val="standard"/>
        <c:varyColors val="0"/>
        <c:ser>
          <c:idx val="3"/>
          <c:order val="0"/>
          <c:tx>
            <c:v>2010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1'!$AD$6:$AD$17</c:f>
              <c:strCache/>
            </c:strRef>
          </c:cat>
          <c:val>
            <c:numRef>
              <c:f>'Πινακάς 1'!$AH$6:$AH$12</c:f>
              <c:numCache/>
            </c:numRef>
          </c:val>
          <c:smooth val="0"/>
        </c:ser>
        <c:ser>
          <c:idx val="1"/>
          <c:order val="1"/>
          <c:tx>
            <c:strRef>
              <c:f>'Πινακάς 1'!$AG$5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1'!$AD$6:$AD$17</c:f>
              <c:strCache/>
            </c:strRef>
          </c:cat>
          <c:val>
            <c:numRef>
              <c:f>'Πινακάς 1'!$AG$6:$AG$20</c:f>
              <c:numCache/>
            </c:numRef>
          </c:val>
          <c:smooth val="0"/>
        </c:ser>
        <c:ser>
          <c:idx val="2"/>
          <c:order val="2"/>
          <c:tx>
            <c:strRef>
              <c:f>'Πινακάς 1'!$AI$5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1'!$AD$6:$AD$17</c:f>
              <c:strCache/>
            </c:strRef>
          </c:cat>
          <c:val>
            <c:numRef>
              <c:f>'Πινακάς 1'!$AI$6:$AI$20</c:f>
              <c:numCache/>
            </c:numRef>
          </c:val>
          <c:smooth val="0"/>
        </c:ser>
        <c:marker val="1"/>
        <c:axId val="52841409"/>
        <c:axId val="5810634"/>
      </c:lineChart>
      <c:catAx>
        <c:axId val="52841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0634"/>
        <c:crosses val="autoZero"/>
        <c:auto val="1"/>
        <c:lblOffset val="100"/>
        <c:tickLblSkip val="1"/>
        <c:noMultiLvlLbl val="0"/>
      </c:catAx>
      <c:valAx>
        <c:axId val="5810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41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"/>
          <c:y val="0.12875"/>
          <c:w val="0.193"/>
          <c:h val="0.6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9525</xdr:rowOff>
    </xdr:from>
    <xdr:to>
      <xdr:col>9</xdr:col>
      <xdr:colOff>352425</xdr:colOff>
      <xdr:row>28</xdr:row>
      <xdr:rowOff>142875</xdr:rowOff>
    </xdr:to>
    <xdr:graphicFrame>
      <xdr:nvGraphicFramePr>
        <xdr:cNvPr id="1" name="Chart 10"/>
        <xdr:cNvGraphicFramePr/>
      </xdr:nvGraphicFramePr>
      <xdr:xfrm>
        <a:off x="76200" y="2790825"/>
        <a:ext cx="49339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30</xdr:row>
      <xdr:rowOff>28575</xdr:rowOff>
    </xdr:from>
    <xdr:to>
      <xdr:col>9</xdr:col>
      <xdr:colOff>381000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66675" y="5286375"/>
        <a:ext cx="49720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tabSelected="1" zoomScale="75" zoomScaleNormal="75" zoomScalePageLayoutView="0" workbookViewId="0" topLeftCell="A1">
      <selection activeCell="N11" sqref="N11"/>
    </sheetView>
  </sheetViews>
  <sheetFormatPr defaultColWidth="9.140625" defaultRowHeight="12.75"/>
  <cols>
    <col min="1" max="1" width="13.8515625" style="0" customWidth="1"/>
    <col min="2" max="9" width="7.00390625" style="0" customWidth="1"/>
    <col min="10" max="10" width="8.57421875" style="0" customWidth="1"/>
    <col min="11" max="11" width="6.8515625" style="0" customWidth="1"/>
    <col min="12" max="29" width="8.28125" style="0" customWidth="1"/>
    <col min="30" max="31" width="13.57421875" style="0" customWidth="1"/>
  </cols>
  <sheetData>
    <row r="1" spans="1:11" ht="12.75">
      <c r="A1" s="1" t="s">
        <v>20</v>
      </c>
      <c r="B1" s="1"/>
      <c r="C1" s="1"/>
      <c r="D1" s="10"/>
      <c r="E1" s="10"/>
      <c r="F1" s="10"/>
      <c r="G1" s="10"/>
      <c r="H1" s="10"/>
      <c r="I1" s="10"/>
      <c r="J1" s="10"/>
      <c r="K1" s="10"/>
    </row>
    <row r="2" spans="1:11" ht="12.75">
      <c r="A2" s="1" t="s">
        <v>17</v>
      </c>
      <c r="B2" s="1"/>
      <c r="C2" s="1"/>
      <c r="D2" s="10"/>
      <c r="E2" s="10"/>
      <c r="F2" s="10"/>
      <c r="G2" s="10"/>
      <c r="H2" s="10"/>
      <c r="I2" s="10"/>
      <c r="J2" s="10"/>
      <c r="K2" s="10"/>
    </row>
    <row r="3" spans="1:11" ht="13.5" thickBot="1">
      <c r="A3" s="1"/>
      <c r="B3" s="1"/>
      <c r="C3" s="1"/>
      <c r="D3" s="10"/>
      <c r="E3" s="10"/>
      <c r="F3" s="10"/>
      <c r="G3" s="10"/>
      <c r="H3" s="10"/>
      <c r="I3" s="10"/>
      <c r="J3" s="10"/>
      <c r="K3" s="10"/>
    </row>
    <row r="4" spans="1:11" ht="31.5" customHeight="1" thickBot="1">
      <c r="A4" s="3"/>
      <c r="B4" s="12">
        <v>2007</v>
      </c>
      <c r="C4" s="12">
        <v>2008</v>
      </c>
      <c r="D4" s="24" t="s">
        <v>15</v>
      </c>
      <c r="E4" s="25"/>
      <c r="F4" s="12">
        <v>2009</v>
      </c>
      <c r="G4" s="24" t="s">
        <v>14</v>
      </c>
      <c r="H4" s="25"/>
      <c r="I4" s="12">
        <v>2010</v>
      </c>
      <c r="J4" s="24" t="s">
        <v>18</v>
      </c>
      <c r="K4" s="25"/>
    </row>
    <row r="5" spans="1:35" ht="13.5" thickBot="1">
      <c r="A5" s="4" t="s">
        <v>0</v>
      </c>
      <c r="B5" s="5" t="s">
        <v>13</v>
      </c>
      <c r="C5" s="5" t="s">
        <v>13</v>
      </c>
      <c r="D5" s="5" t="s">
        <v>13</v>
      </c>
      <c r="E5" s="5" t="s">
        <v>12</v>
      </c>
      <c r="F5" s="5" t="s">
        <v>13</v>
      </c>
      <c r="G5" s="5" t="s">
        <v>13</v>
      </c>
      <c r="H5" s="5" t="s">
        <v>12</v>
      </c>
      <c r="I5" s="5" t="s">
        <v>13</v>
      </c>
      <c r="J5" s="5" t="s">
        <v>13</v>
      </c>
      <c r="K5" s="5" t="s">
        <v>12</v>
      </c>
      <c r="AE5">
        <v>2007</v>
      </c>
      <c r="AF5">
        <v>2008</v>
      </c>
      <c r="AG5">
        <v>2009</v>
      </c>
      <c r="AH5">
        <v>2010</v>
      </c>
      <c r="AI5" t="s">
        <v>16</v>
      </c>
    </row>
    <row r="6" spans="1:35" ht="13.5" thickBot="1">
      <c r="A6" s="6" t="s">
        <v>1</v>
      </c>
      <c r="B6" s="9">
        <v>15041</v>
      </c>
      <c r="C6" s="9">
        <v>13571</v>
      </c>
      <c r="D6" s="7">
        <f aca="true" t="shared" si="0" ref="D6:D13">C6-B6</f>
        <v>-1470</v>
      </c>
      <c r="E6" s="11">
        <f aca="true" t="shared" si="1" ref="E6:E13">D6/B6</f>
        <v>-0.0977328635064158</v>
      </c>
      <c r="F6" s="9">
        <v>15786</v>
      </c>
      <c r="G6" s="7">
        <f aca="true" t="shared" si="2" ref="G6:G13">F6-C6</f>
        <v>2215</v>
      </c>
      <c r="H6" s="11">
        <f aca="true" t="shared" si="3" ref="H6:H13">G6/C6</f>
        <v>0.16321568049517354</v>
      </c>
      <c r="I6" s="9">
        <v>23645</v>
      </c>
      <c r="J6" s="7">
        <f aca="true" t="shared" si="4" ref="J6:J13">I6-F6</f>
        <v>7859</v>
      </c>
      <c r="K6" s="11">
        <f aca="true" t="shared" si="5" ref="K6:K13">J6/F6</f>
        <v>0.49784619282908904</v>
      </c>
      <c r="AD6" s="13" t="s">
        <v>1</v>
      </c>
      <c r="AE6" s="2">
        <f aca="true" t="shared" si="6" ref="AE6:AF12">B6</f>
        <v>15041</v>
      </c>
      <c r="AF6" s="2">
        <f t="shared" si="6"/>
        <v>13571</v>
      </c>
      <c r="AG6" s="2">
        <v>15786</v>
      </c>
      <c r="AH6" s="2">
        <f aca="true" t="shared" si="7" ref="AH6:AH12">I6</f>
        <v>23645</v>
      </c>
      <c r="AI6" s="2">
        <v>14654</v>
      </c>
    </row>
    <row r="7" spans="1:36" ht="13.5" thickBot="1">
      <c r="A7" s="6" t="s">
        <v>2</v>
      </c>
      <c r="B7" s="9">
        <v>14816</v>
      </c>
      <c r="C7" s="9">
        <v>13280</v>
      </c>
      <c r="D7" s="7">
        <f t="shared" si="0"/>
        <v>-1536</v>
      </c>
      <c r="E7" s="8">
        <f t="shared" si="1"/>
        <v>-0.10367170626349892</v>
      </c>
      <c r="F7" s="9">
        <v>16383</v>
      </c>
      <c r="G7" s="7">
        <f t="shared" si="2"/>
        <v>3103</v>
      </c>
      <c r="H7" s="8">
        <f t="shared" si="3"/>
        <v>0.23365963855421687</v>
      </c>
      <c r="I7" s="9">
        <v>23949</v>
      </c>
      <c r="J7" s="7">
        <f t="shared" si="4"/>
        <v>7566</v>
      </c>
      <c r="K7" s="11">
        <f t="shared" si="5"/>
        <v>0.4618201794543124</v>
      </c>
      <c r="AD7" s="13" t="s">
        <v>2</v>
      </c>
      <c r="AE7" s="2">
        <f t="shared" si="6"/>
        <v>14816</v>
      </c>
      <c r="AF7" s="2">
        <f t="shared" si="6"/>
        <v>13280</v>
      </c>
      <c r="AG7" s="2">
        <v>16383</v>
      </c>
      <c r="AH7" s="2">
        <f t="shared" si="7"/>
        <v>23949</v>
      </c>
      <c r="AI7" s="2">
        <v>14463.333333333334</v>
      </c>
      <c r="AJ7" s="2"/>
    </row>
    <row r="8" spans="1:35" ht="13.5" thickBot="1">
      <c r="A8" s="6" t="s">
        <v>3</v>
      </c>
      <c r="B8" s="9">
        <v>12986</v>
      </c>
      <c r="C8" s="9">
        <v>12194</v>
      </c>
      <c r="D8" s="7">
        <f t="shared" si="0"/>
        <v>-792</v>
      </c>
      <c r="E8" s="8">
        <f t="shared" si="1"/>
        <v>-0.0609887571230556</v>
      </c>
      <c r="F8" s="9">
        <v>16806</v>
      </c>
      <c r="G8" s="7">
        <f t="shared" si="2"/>
        <v>4612</v>
      </c>
      <c r="H8" s="8">
        <f t="shared" si="3"/>
        <v>0.3782187961292439</v>
      </c>
      <c r="I8" s="9">
        <v>24336</v>
      </c>
      <c r="J8" s="7">
        <f t="shared" si="4"/>
        <v>7530</v>
      </c>
      <c r="K8" s="11">
        <f t="shared" si="5"/>
        <v>0.44805426633345236</v>
      </c>
      <c r="Z8" s="2"/>
      <c r="AA8" s="14"/>
      <c r="AD8" s="13" t="s">
        <v>3</v>
      </c>
      <c r="AE8" s="2">
        <f t="shared" si="6"/>
        <v>12986</v>
      </c>
      <c r="AF8" s="2">
        <f t="shared" si="6"/>
        <v>12194</v>
      </c>
      <c r="AG8" s="2">
        <v>16806</v>
      </c>
      <c r="AH8" s="2">
        <f t="shared" si="7"/>
        <v>24336</v>
      </c>
      <c r="AI8" s="2">
        <v>12970</v>
      </c>
    </row>
    <row r="9" spans="1:36" ht="13.5" thickBot="1">
      <c r="A9" s="6" t="s">
        <v>4</v>
      </c>
      <c r="B9" s="9">
        <v>11419</v>
      </c>
      <c r="C9" s="9">
        <v>10462</v>
      </c>
      <c r="D9" s="7">
        <f t="shared" si="0"/>
        <v>-957</v>
      </c>
      <c r="E9" s="8">
        <f t="shared" si="1"/>
        <v>-0.08380768893948683</v>
      </c>
      <c r="F9" s="9">
        <v>16106</v>
      </c>
      <c r="G9" s="7">
        <f t="shared" si="2"/>
        <v>5644</v>
      </c>
      <c r="H9" s="8">
        <f t="shared" si="3"/>
        <v>0.5394761995794303</v>
      </c>
      <c r="I9" s="9">
        <v>21633</v>
      </c>
      <c r="J9" s="7">
        <f t="shared" si="4"/>
        <v>5527</v>
      </c>
      <c r="K9" s="11">
        <f t="shared" si="5"/>
        <v>0.3431640382466162</v>
      </c>
      <c r="AD9" s="13" t="s">
        <v>4</v>
      </c>
      <c r="AE9" s="2">
        <f t="shared" si="6"/>
        <v>11419</v>
      </c>
      <c r="AF9" s="2">
        <f t="shared" si="6"/>
        <v>10462</v>
      </c>
      <c r="AG9" s="2">
        <v>16106</v>
      </c>
      <c r="AH9" s="2">
        <f t="shared" si="7"/>
        <v>21633</v>
      </c>
      <c r="AI9" s="2">
        <v>11081.333333333334</v>
      </c>
      <c r="AJ9" s="23">
        <f>SUM(AI6:AI12)/7</f>
        <v>12478.095238095239</v>
      </c>
    </row>
    <row r="10" spans="1:35" ht="13.5" thickBot="1">
      <c r="A10" s="6" t="s">
        <v>19</v>
      </c>
      <c r="B10" s="9">
        <v>10802</v>
      </c>
      <c r="C10" s="9">
        <v>9253</v>
      </c>
      <c r="D10" s="7">
        <f t="shared" si="0"/>
        <v>-1549</v>
      </c>
      <c r="E10" s="8">
        <f t="shared" si="1"/>
        <v>-0.14339937048694687</v>
      </c>
      <c r="F10" s="9">
        <v>15158</v>
      </c>
      <c r="G10" s="7">
        <f t="shared" si="2"/>
        <v>5905</v>
      </c>
      <c r="H10" s="8">
        <f t="shared" si="3"/>
        <v>0.6381714038690155</v>
      </c>
      <c r="I10" s="9">
        <v>20583</v>
      </c>
      <c r="J10" s="7">
        <f t="shared" si="4"/>
        <v>5425</v>
      </c>
      <c r="K10" s="11">
        <f t="shared" si="5"/>
        <v>0.35789682016097113</v>
      </c>
      <c r="AD10" s="13" t="s">
        <v>19</v>
      </c>
      <c r="AE10" s="2">
        <f t="shared" si="6"/>
        <v>10802</v>
      </c>
      <c r="AF10" s="2">
        <f t="shared" si="6"/>
        <v>9253</v>
      </c>
      <c r="AG10" s="2">
        <v>15158</v>
      </c>
      <c r="AH10" s="2">
        <f t="shared" si="7"/>
        <v>20583</v>
      </c>
      <c r="AI10" s="2">
        <v>10483</v>
      </c>
    </row>
    <row r="11" spans="1:35" ht="13.5" thickBot="1">
      <c r="A11" s="6" t="s">
        <v>5</v>
      </c>
      <c r="B11" s="9">
        <v>10727</v>
      </c>
      <c r="C11" s="9">
        <v>10509</v>
      </c>
      <c r="D11" s="7">
        <f t="shared" si="0"/>
        <v>-218</v>
      </c>
      <c r="E11" s="8">
        <f t="shared" si="1"/>
        <v>-0.02032255057331966</v>
      </c>
      <c r="F11" s="9">
        <v>16740</v>
      </c>
      <c r="G11" s="7">
        <f t="shared" si="2"/>
        <v>6231</v>
      </c>
      <c r="H11" s="8">
        <f t="shared" si="3"/>
        <v>0.5929203539823009</v>
      </c>
      <c r="I11" s="9">
        <v>22460</v>
      </c>
      <c r="J11" s="7">
        <f t="shared" si="4"/>
        <v>5720</v>
      </c>
      <c r="K11" s="11">
        <f t="shared" si="5"/>
        <v>0.34169653524492233</v>
      </c>
      <c r="AD11" s="13" t="s">
        <v>5</v>
      </c>
      <c r="AE11" s="2">
        <f t="shared" si="6"/>
        <v>10727</v>
      </c>
      <c r="AF11" s="2">
        <f t="shared" si="6"/>
        <v>10509</v>
      </c>
      <c r="AG11" s="2">
        <v>16740</v>
      </c>
      <c r="AH11" s="2">
        <f t="shared" si="7"/>
        <v>22460</v>
      </c>
      <c r="AI11" s="2">
        <v>11298</v>
      </c>
    </row>
    <row r="12" spans="1:35" ht="13.5" thickBot="1">
      <c r="A12" s="6" t="s">
        <v>6</v>
      </c>
      <c r="B12" s="9">
        <v>12191</v>
      </c>
      <c r="C12" s="9">
        <v>11883</v>
      </c>
      <c r="D12" s="7">
        <f t="shared" si="0"/>
        <v>-308</v>
      </c>
      <c r="E12" s="8">
        <f t="shared" si="1"/>
        <v>-0.02526453941432204</v>
      </c>
      <c r="F12" s="9">
        <v>17989</v>
      </c>
      <c r="G12" s="7">
        <f t="shared" si="2"/>
        <v>6106</v>
      </c>
      <c r="H12" s="8">
        <f t="shared" si="3"/>
        <v>0.5138433055625684</v>
      </c>
      <c r="I12" s="9">
        <v>22899</v>
      </c>
      <c r="J12" s="7">
        <f t="shared" si="4"/>
        <v>4910</v>
      </c>
      <c r="K12" s="11">
        <f t="shared" si="5"/>
        <v>0.27294457724164767</v>
      </c>
      <c r="AD12" s="13" t="s">
        <v>6</v>
      </c>
      <c r="AE12" s="2">
        <f t="shared" si="6"/>
        <v>12191</v>
      </c>
      <c r="AF12" s="2">
        <f t="shared" si="6"/>
        <v>11883</v>
      </c>
      <c r="AG12" s="2">
        <v>17989</v>
      </c>
      <c r="AH12" s="2">
        <f t="shared" si="7"/>
        <v>22899</v>
      </c>
      <c r="AI12" s="2">
        <v>12397</v>
      </c>
    </row>
    <row r="13" spans="1:35" ht="13.5" thickBot="1">
      <c r="A13" s="15" t="s">
        <v>21</v>
      </c>
      <c r="B13" s="16">
        <f>AVERAGE(B6:B12)</f>
        <v>12568.857142857143</v>
      </c>
      <c r="C13" s="16">
        <f>AVERAGE(C6:C12)</f>
        <v>11593.142857142857</v>
      </c>
      <c r="D13" s="17">
        <f t="shared" si="0"/>
        <v>-975.7142857142862</v>
      </c>
      <c r="E13" s="18">
        <f t="shared" si="1"/>
        <v>-0.07762951512809442</v>
      </c>
      <c r="F13" s="16">
        <f>AVERAGE(F6:F12)</f>
        <v>16424</v>
      </c>
      <c r="G13" s="17">
        <f t="shared" si="2"/>
        <v>4830.857142857143</v>
      </c>
      <c r="H13" s="18">
        <f t="shared" si="3"/>
        <v>0.41669952681388017</v>
      </c>
      <c r="I13" s="16">
        <f>AVERAGE(I6:I12)</f>
        <v>22786.428571428572</v>
      </c>
      <c r="J13" s="17">
        <f t="shared" si="4"/>
        <v>6362.4285714285725</v>
      </c>
      <c r="K13" s="19">
        <f t="shared" si="5"/>
        <v>0.3873860552501566</v>
      </c>
      <c r="AD13" s="13" t="s">
        <v>7</v>
      </c>
      <c r="AE13" s="2"/>
      <c r="AF13" s="2"/>
      <c r="AG13" s="2">
        <v>17788</v>
      </c>
      <c r="AH13" s="2"/>
      <c r="AI13" s="2">
        <v>11812</v>
      </c>
    </row>
    <row r="14" spans="1:35" ht="13.5" thickBot="1">
      <c r="A14" s="1"/>
      <c r="B14" s="20"/>
      <c r="C14" s="20"/>
      <c r="D14" s="10"/>
      <c r="E14" s="10"/>
      <c r="F14" s="20"/>
      <c r="G14" s="20"/>
      <c r="H14" s="10"/>
      <c r="I14" s="20"/>
      <c r="J14" s="10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1"/>
      <c r="AD14" s="13" t="s">
        <v>8</v>
      </c>
      <c r="AE14" s="2"/>
      <c r="AF14" s="2"/>
      <c r="AG14" s="2">
        <v>17618</v>
      </c>
      <c r="AH14" s="2"/>
      <c r="AI14" s="2">
        <v>10434.666666666666</v>
      </c>
    </row>
    <row r="15" spans="1:35" ht="13.5" thickBot="1">
      <c r="A15" s="1"/>
      <c r="B15" s="1"/>
      <c r="C15" s="1"/>
      <c r="D15" s="10"/>
      <c r="E15" s="10"/>
      <c r="F15" s="22"/>
      <c r="G15" s="10"/>
      <c r="H15" s="10"/>
      <c r="I15" s="10"/>
      <c r="J15" s="10"/>
      <c r="K15" s="10"/>
      <c r="AD15" s="13" t="s">
        <v>9</v>
      </c>
      <c r="AE15" s="2"/>
      <c r="AF15" s="2"/>
      <c r="AG15" s="2">
        <v>17263</v>
      </c>
      <c r="AH15" s="2"/>
      <c r="AI15" s="2">
        <v>10207</v>
      </c>
    </row>
    <row r="16" spans="2:35" ht="13.5" thickBot="1">
      <c r="B16" s="1"/>
      <c r="C16" s="1"/>
      <c r="D16" s="10"/>
      <c r="E16" s="10"/>
      <c r="F16" s="10"/>
      <c r="G16" s="10"/>
      <c r="H16" s="10"/>
      <c r="I16" s="10"/>
      <c r="J16" s="10"/>
      <c r="K16" s="10"/>
      <c r="AD16" s="13" t="s">
        <v>10</v>
      </c>
      <c r="AE16" s="2"/>
      <c r="AF16" s="2"/>
      <c r="AG16" s="2">
        <v>20892</v>
      </c>
      <c r="AH16" s="2"/>
      <c r="AI16" s="2">
        <v>12273.666666666666</v>
      </c>
    </row>
    <row r="17" spans="30:35" ht="13.5" thickBot="1">
      <c r="AD17" s="13" t="s">
        <v>11</v>
      </c>
      <c r="AE17" s="2"/>
      <c r="AF17" s="2"/>
      <c r="AG17" s="2">
        <v>21530</v>
      </c>
      <c r="AH17" s="2"/>
      <c r="AI17" s="2">
        <v>13455.666666666666</v>
      </c>
    </row>
    <row r="18" spans="30:35" ht="13.5" thickBot="1">
      <c r="AD18" s="13"/>
      <c r="AE18" s="2"/>
      <c r="AF18" s="2"/>
      <c r="AG18" s="2"/>
      <c r="AH18" s="2"/>
      <c r="AI18" s="2"/>
    </row>
    <row r="19" spans="30:35" ht="13.5" thickBot="1">
      <c r="AD19" s="13"/>
      <c r="AE19" s="2"/>
      <c r="AF19" s="2"/>
      <c r="AG19" s="2"/>
      <c r="AH19" s="2"/>
      <c r="AI19" s="2"/>
    </row>
    <row r="20" spans="30:35" ht="13.5" thickBot="1">
      <c r="AD20" s="13"/>
      <c r="AE20" s="2"/>
      <c r="AF20" s="2"/>
      <c r="AG20" s="2"/>
      <c r="AH20" s="2"/>
      <c r="AI20" s="2"/>
    </row>
    <row r="25" ht="12.75">
      <c r="AI25" s="2"/>
    </row>
  </sheetData>
  <sheetProtection/>
  <mergeCells count="3">
    <mergeCell ref="D4:E4"/>
    <mergeCell ref="G4:H4"/>
    <mergeCell ref="J4:K4"/>
  </mergeCells>
  <printOptions/>
  <pageMargins left="0.75" right="0.75" top="1" bottom="1" header="0.5" footer="0.5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2010-08-02T06:57:06Z</cp:lastPrinted>
  <dcterms:created xsi:type="dcterms:W3CDTF">2003-04-21T08:21:18Z</dcterms:created>
  <dcterms:modified xsi:type="dcterms:W3CDTF">2010-08-13T05:34:35Z</dcterms:modified>
  <cp:category/>
  <cp:version/>
  <cp:contentType/>
  <cp:contentStatus/>
</cp:coreProperties>
</file>