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50" windowWidth="9690" windowHeight="6360"/>
  </bookViews>
  <sheets>
    <sheet name="2021" sheetId="28" r:id="rId1"/>
    <sheet name="2020" sheetId="27" r:id="rId2"/>
    <sheet name="2019" sheetId="26" r:id="rId3"/>
    <sheet name="2018" sheetId="25" r:id="rId4"/>
    <sheet name="2017" sheetId="24" r:id="rId5"/>
    <sheet name="2016" sheetId="23" r:id="rId6"/>
    <sheet name="2015" sheetId="21" r:id="rId7"/>
    <sheet name="2014" sheetId="22" r:id="rId8"/>
    <sheet name="2013" sheetId="20" r:id="rId9"/>
    <sheet name="2012" sheetId="19" r:id="rId10"/>
    <sheet name="2011" sheetId="18" r:id="rId11"/>
    <sheet name="2010" sheetId="17" r:id="rId12"/>
    <sheet name="2006" sheetId="1" r:id="rId13"/>
    <sheet name="Sheet2" sheetId="2" r:id="rId14"/>
    <sheet name="Sheet3" sheetId="3" r:id="rId15"/>
    <sheet name="Sheet4" sheetId="4" r:id="rId16"/>
    <sheet name="Sheet5" sheetId="5" r:id="rId17"/>
    <sheet name="Sheet6" sheetId="6" r:id="rId18"/>
    <sheet name="Sheet7" sheetId="7" r:id="rId19"/>
    <sheet name="Sheet8" sheetId="8" r:id="rId20"/>
    <sheet name="Sheet9" sheetId="9" r:id="rId21"/>
    <sheet name="Sheet10" sheetId="10" r:id="rId22"/>
    <sheet name="Sheet11" sheetId="11" r:id="rId23"/>
    <sheet name="Sheet12" sheetId="12" r:id="rId24"/>
    <sheet name="Sheet13" sheetId="13" r:id="rId25"/>
    <sheet name="Sheet14" sheetId="14" r:id="rId26"/>
    <sheet name="Sheet15" sheetId="15" r:id="rId27"/>
    <sheet name="Sheet16" sheetId="16" r:id="rId28"/>
  </sheets>
  <definedNames>
    <definedName name="_xlnm.Print_Area" localSheetId="10">'2011'!$A$1:$P$53</definedName>
    <definedName name="_xlnm.Print_Area" localSheetId="9">'2012'!$A$1:$P$53</definedName>
    <definedName name="_xlnm.Print_Area" localSheetId="8">'2013'!$A$1:$P$53</definedName>
    <definedName name="_xlnm.Print_Area" localSheetId="7">'2014'!$A$1:$P$53</definedName>
    <definedName name="_xlnm.Print_Area" localSheetId="6">'2015'!$A$1:$P$53</definedName>
    <definedName name="_xlnm.Print_Area" localSheetId="5">'2016'!$A$1:$P$53</definedName>
    <definedName name="_xlnm.Print_Area" localSheetId="4">'2017'!$A$1:$P$53</definedName>
    <definedName name="_xlnm.Print_Area" localSheetId="3">'2018'!$A$1:$P$53</definedName>
    <definedName name="_xlnm.Print_Area" localSheetId="2">'2019'!$A$1:$P$53</definedName>
    <definedName name="_xlnm.Print_Area" localSheetId="1">'2020'!$A$1:$P$53</definedName>
    <definedName name="_xlnm.Print_Area" localSheetId="0">'2021'!$A$1:$Q$49</definedName>
  </definedNames>
  <calcPr calcId="145621"/>
</workbook>
</file>

<file path=xl/calcChain.xml><?xml version="1.0" encoding="utf-8"?>
<calcChain xmlns="http://schemas.openxmlformats.org/spreadsheetml/2006/main">
  <c r="N45" i="28" l="1"/>
  <c r="M45" i="28"/>
  <c r="L45" i="28"/>
  <c r="K45" i="28"/>
  <c r="J45" i="28"/>
  <c r="I45" i="28"/>
  <c r="H45" i="28"/>
  <c r="G45" i="28"/>
  <c r="F45" i="28"/>
  <c r="E45" i="28"/>
  <c r="D45" i="28"/>
  <c r="C45" i="28"/>
  <c r="O42" i="28"/>
  <c r="O41" i="28"/>
  <c r="O40" i="28"/>
  <c r="O39" i="28"/>
  <c r="O38" i="28"/>
  <c r="O37" i="28"/>
  <c r="O36" i="28"/>
  <c r="O35" i="28"/>
  <c r="O34" i="28"/>
  <c r="O33" i="28"/>
  <c r="O32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O17" i="28"/>
  <c r="O16" i="28"/>
  <c r="O15" i="28"/>
  <c r="O14" i="28"/>
  <c r="O13" i="28"/>
  <c r="O12" i="28"/>
  <c r="O11" i="28"/>
  <c r="O10" i="28"/>
  <c r="O9" i="28"/>
  <c r="O8" i="28"/>
  <c r="O7" i="28"/>
  <c r="F47" i="28" l="1"/>
  <c r="J47" i="28"/>
  <c r="N47" i="28"/>
  <c r="C47" i="28"/>
  <c r="G47" i="28"/>
  <c r="K47" i="28"/>
  <c r="O20" i="28"/>
  <c r="D47" i="28"/>
  <c r="H47" i="28"/>
  <c r="L47" i="28"/>
  <c r="E47" i="28"/>
  <c r="I47" i="28"/>
  <c r="M47" i="28"/>
  <c r="O45" i="28"/>
  <c r="N45" i="27"/>
  <c r="M45" i="27"/>
  <c r="L45" i="27"/>
  <c r="K45" i="27"/>
  <c r="J45" i="27"/>
  <c r="J47" i="27" s="1"/>
  <c r="I45" i="27"/>
  <c r="H45" i="27"/>
  <c r="G45" i="27"/>
  <c r="F45" i="27"/>
  <c r="E45" i="27"/>
  <c r="D45" i="27"/>
  <c r="D47" i="27" s="1"/>
  <c r="C45" i="27"/>
  <c r="O42" i="27"/>
  <c r="O41" i="27"/>
  <c r="O40" i="27"/>
  <c r="O39" i="27"/>
  <c r="O38" i="27"/>
  <c r="O37" i="27"/>
  <c r="O36" i="27"/>
  <c r="O35" i="27"/>
  <c r="O34" i="27"/>
  <c r="O33" i="27"/>
  <c r="O32" i="27"/>
  <c r="N20" i="27"/>
  <c r="M20" i="27"/>
  <c r="L20" i="27"/>
  <c r="K20" i="27"/>
  <c r="K47" i="27" s="1"/>
  <c r="J20" i="27"/>
  <c r="I20" i="27"/>
  <c r="H20" i="27"/>
  <c r="G20" i="27"/>
  <c r="G47" i="27" s="1"/>
  <c r="F20" i="27"/>
  <c r="E20" i="27"/>
  <c r="D20" i="27"/>
  <c r="C20" i="27"/>
  <c r="O17" i="27"/>
  <c r="O16" i="27"/>
  <c r="O15" i="27"/>
  <c r="O14" i="27"/>
  <c r="O13" i="27"/>
  <c r="O12" i="27"/>
  <c r="O11" i="27"/>
  <c r="O10" i="27"/>
  <c r="O9" i="27"/>
  <c r="O8" i="27"/>
  <c r="O7" i="27"/>
  <c r="O47" i="28" l="1"/>
  <c r="N47" i="27"/>
  <c r="O45" i="27"/>
  <c r="L47" i="27"/>
  <c r="H47" i="27"/>
  <c r="F47" i="27"/>
  <c r="O20" i="27"/>
  <c r="C47" i="27"/>
  <c r="E47" i="27"/>
  <c r="I47" i="27"/>
  <c r="M47" i="27"/>
  <c r="O8" i="26"/>
  <c r="O9" i="26"/>
  <c r="O10" i="26"/>
  <c r="O11" i="26"/>
  <c r="O12" i="26"/>
  <c r="O13" i="26"/>
  <c r="O14" i="26"/>
  <c r="O15" i="26"/>
  <c r="O16" i="26"/>
  <c r="O17" i="26"/>
  <c r="O20" i="26"/>
  <c r="O7" i="26"/>
  <c r="O47" i="27" l="1"/>
  <c r="N45" i="26"/>
  <c r="M45" i="26"/>
  <c r="L45" i="26"/>
  <c r="L47" i="26" s="1"/>
  <c r="K45" i="26"/>
  <c r="J45" i="26"/>
  <c r="I45" i="26"/>
  <c r="H45" i="26"/>
  <c r="G45" i="26"/>
  <c r="G47" i="26" s="1"/>
  <c r="F45" i="26"/>
  <c r="E45" i="26"/>
  <c r="D45" i="26"/>
  <c r="C45" i="26"/>
  <c r="C47" i="26" s="1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I47" i="26" s="1"/>
  <c r="H20" i="26"/>
  <c r="G20" i="26"/>
  <c r="F20" i="26"/>
  <c r="E20" i="26"/>
  <c r="D20" i="26"/>
  <c r="C20" i="26"/>
  <c r="E47" i="26" l="1"/>
  <c r="M47" i="26"/>
  <c r="K47" i="26"/>
  <c r="H47" i="26"/>
  <c r="D47" i="26"/>
  <c r="F47" i="26"/>
  <c r="J47" i="26"/>
  <c r="N47" i="26"/>
  <c r="O45" i="26"/>
  <c r="O47" i="26" l="1"/>
  <c r="N45" i="25" l="1"/>
  <c r="M45" i="25"/>
  <c r="L45" i="25"/>
  <c r="K45" i="25"/>
  <c r="J45" i="25"/>
  <c r="I45" i="25"/>
  <c r="H45" i="25"/>
  <c r="G45" i="25"/>
  <c r="F45" i="25"/>
  <c r="E45" i="25"/>
  <c r="D45" i="25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I47" i="25" l="1"/>
  <c r="M47" i="25"/>
  <c r="E47" i="25"/>
  <c r="K47" i="25"/>
  <c r="G47" i="25"/>
  <c r="C47" i="25"/>
  <c r="F47" i="25"/>
  <c r="J47" i="25"/>
  <c r="N47" i="25"/>
  <c r="O20" i="25"/>
  <c r="D47" i="25"/>
  <c r="H47" i="25"/>
  <c r="L47" i="25"/>
  <c r="O45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O42" i="24"/>
  <c r="O41" i="24"/>
  <c r="O40" i="24"/>
  <c r="O39" i="24"/>
  <c r="O38" i="24"/>
  <c r="O37" i="24"/>
  <c r="O36" i="24"/>
  <c r="O35" i="24"/>
  <c r="O34" i="24"/>
  <c r="O33" i="24"/>
  <c r="O32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5" l="1"/>
  <c r="M47" i="24"/>
  <c r="K47" i="24"/>
  <c r="L47" i="24"/>
  <c r="I47" i="24"/>
  <c r="G47" i="24"/>
  <c r="H47" i="24"/>
  <c r="E47" i="24"/>
  <c r="D47" i="24"/>
  <c r="F47" i="24"/>
  <c r="J47" i="24"/>
  <c r="N47" i="24"/>
  <c r="O45" i="24"/>
  <c r="O20" i="24"/>
  <c r="C47" i="24"/>
  <c r="I47" i="23"/>
  <c r="N45" i="23"/>
  <c r="N47" i="23" s="1"/>
  <c r="M45" i="23"/>
  <c r="L45" i="23"/>
  <c r="L47" i="23" s="1"/>
  <c r="K45" i="23"/>
  <c r="K47" i="23" s="1"/>
  <c r="J45" i="23"/>
  <c r="I45" i="23"/>
  <c r="H45" i="23"/>
  <c r="H47" i="23" s="1"/>
  <c r="G45" i="23"/>
  <c r="G47" i="23" s="1"/>
  <c r="F45" i="23"/>
  <c r="F47" i="23" s="1"/>
  <c r="E45" i="23"/>
  <c r="D45" i="23"/>
  <c r="D47" i="23" s="1"/>
  <c r="C45" i="23"/>
  <c r="C47" i="23" s="1"/>
  <c r="O42" i="23"/>
  <c r="O41" i="23"/>
  <c r="O40" i="23"/>
  <c r="O39" i="23"/>
  <c r="O38" i="23"/>
  <c r="O37" i="23"/>
  <c r="O36" i="23"/>
  <c r="O35" i="23"/>
  <c r="O34" i="23"/>
  <c r="O33" i="23"/>
  <c r="O3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O17" i="23"/>
  <c r="O16" i="23"/>
  <c r="O15" i="23"/>
  <c r="O14" i="23"/>
  <c r="O13" i="23"/>
  <c r="O12" i="23"/>
  <c r="O11" i="23"/>
  <c r="O10" i="23"/>
  <c r="O9" i="23"/>
  <c r="O8" i="23"/>
  <c r="O7" i="23"/>
  <c r="O47" i="24" l="1"/>
  <c r="M47" i="23"/>
  <c r="J47" i="23"/>
  <c r="E47" i="23"/>
  <c r="O20" i="23"/>
  <c r="O45" i="23"/>
  <c r="O47" i="23" l="1"/>
  <c r="O17" i="21" l="1"/>
  <c r="O42" i="21"/>
  <c r="O41" i="21"/>
  <c r="O16" i="21"/>
  <c r="O40" i="21"/>
  <c r="N45" i="22"/>
  <c r="N47" i="22" s="1"/>
  <c r="M45" i="22"/>
  <c r="M47" i="22" s="1"/>
  <c r="L45" i="22"/>
  <c r="K45" i="22"/>
  <c r="J45" i="22"/>
  <c r="J47" i="22" s="1"/>
  <c r="I45" i="22"/>
  <c r="I47" i="22" s="1"/>
  <c r="H45" i="22"/>
  <c r="G45" i="22"/>
  <c r="F45" i="22"/>
  <c r="F47" i="22" s="1"/>
  <c r="E45" i="22"/>
  <c r="E47" i="22" s="1"/>
  <c r="D45" i="22"/>
  <c r="C45" i="22"/>
  <c r="O42" i="22"/>
  <c r="O41" i="22"/>
  <c r="O40" i="22"/>
  <c r="O39" i="22"/>
  <c r="O38" i="22"/>
  <c r="O37" i="22"/>
  <c r="O36" i="22"/>
  <c r="O35" i="22"/>
  <c r="O34" i="22"/>
  <c r="O33" i="22"/>
  <c r="O32" i="22"/>
  <c r="N20" i="22"/>
  <c r="M20" i="22"/>
  <c r="L20" i="22"/>
  <c r="K20" i="22"/>
  <c r="K47" i="22" s="1"/>
  <c r="J20" i="22"/>
  <c r="I20" i="22"/>
  <c r="H20" i="22"/>
  <c r="G20" i="22"/>
  <c r="G47" i="22" s="1"/>
  <c r="F20" i="22"/>
  <c r="E20" i="22"/>
  <c r="D20" i="22"/>
  <c r="C20" i="22"/>
  <c r="O20" i="22" s="1"/>
  <c r="O17" i="22"/>
  <c r="O16" i="22"/>
  <c r="O15" i="22"/>
  <c r="O14" i="22"/>
  <c r="O13" i="22"/>
  <c r="O12" i="22"/>
  <c r="O11" i="22"/>
  <c r="O10" i="22"/>
  <c r="O9" i="22"/>
  <c r="O8" i="22"/>
  <c r="O7" i="22"/>
  <c r="J20" i="21"/>
  <c r="O45" i="22" l="1"/>
  <c r="C47" i="22"/>
  <c r="D47" i="22"/>
  <c r="H47" i="22"/>
  <c r="L47" i="22"/>
  <c r="O47" i="22"/>
  <c r="N45" i="21"/>
  <c r="M45" i="21"/>
  <c r="L45" i="21"/>
  <c r="K45" i="21"/>
  <c r="J45" i="21"/>
  <c r="J47" i="21" s="1"/>
  <c r="I45" i="21"/>
  <c r="H45" i="21"/>
  <c r="G45" i="21"/>
  <c r="F45" i="21"/>
  <c r="E45" i="21"/>
  <c r="D45" i="21"/>
  <c r="C45" i="21"/>
  <c r="O39" i="21"/>
  <c r="O38" i="21"/>
  <c r="O37" i="21"/>
  <c r="O36" i="21"/>
  <c r="O35" i="21"/>
  <c r="O34" i="21"/>
  <c r="O33" i="21"/>
  <c r="O32" i="21"/>
  <c r="N20" i="21"/>
  <c r="M20" i="21"/>
  <c r="L20" i="21"/>
  <c r="K20" i="21"/>
  <c r="I20" i="21"/>
  <c r="H20" i="21"/>
  <c r="G20" i="21"/>
  <c r="F20" i="21"/>
  <c r="E20" i="21"/>
  <c r="D20" i="21"/>
  <c r="C20" i="21"/>
  <c r="O15" i="21"/>
  <c r="O14" i="21"/>
  <c r="O13" i="21"/>
  <c r="O12" i="21"/>
  <c r="O11" i="21"/>
  <c r="O10" i="21"/>
  <c r="O9" i="21"/>
  <c r="O8" i="21"/>
  <c r="O7" i="21"/>
  <c r="N47" i="21" l="1"/>
  <c r="F47" i="21"/>
  <c r="L47" i="21"/>
  <c r="M47" i="21"/>
  <c r="I47" i="21"/>
  <c r="E47" i="21"/>
  <c r="C47" i="21"/>
  <c r="G47" i="21"/>
  <c r="K47" i="21"/>
  <c r="D47" i="21"/>
  <c r="H47" i="21"/>
  <c r="O20" i="21"/>
  <c r="O45" i="21"/>
  <c r="O33" i="20"/>
  <c r="O34" i="20"/>
  <c r="O35" i="20"/>
  <c r="O36" i="20"/>
  <c r="O37" i="20"/>
  <c r="O38" i="20"/>
  <c r="O39" i="20"/>
  <c r="O40" i="20"/>
  <c r="O41" i="20"/>
  <c r="O42" i="20"/>
  <c r="O32" i="20"/>
  <c r="N20" i="20"/>
  <c r="O8" i="20"/>
  <c r="O9" i="20"/>
  <c r="O10" i="20"/>
  <c r="O11" i="20"/>
  <c r="O12" i="20"/>
  <c r="O13" i="20"/>
  <c r="O14" i="20"/>
  <c r="O15" i="20"/>
  <c r="O16" i="20"/>
  <c r="O17" i="20"/>
  <c r="O7" i="20"/>
  <c r="O47" i="21" l="1"/>
  <c r="N45" i="20"/>
  <c r="M45" i="20"/>
  <c r="L45" i="20"/>
  <c r="K45" i="20"/>
  <c r="J45" i="20"/>
  <c r="I45" i="20"/>
  <c r="H45" i="20"/>
  <c r="G45" i="20"/>
  <c r="F45" i="20"/>
  <c r="E45" i="20"/>
  <c r="D45" i="20"/>
  <c r="C45" i="20"/>
  <c r="M20" i="20"/>
  <c r="L20" i="20"/>
  <c r="K20" i="20"/>
  <c r="J20" i="20"/>
  <c r="I20" i="20"/>
  <c r="H20" i="20"/>
  <c r="G20" i="20"/>
  <c r="F20" i="20"/>
  <c r="E20" i="20"/>
  <c r="D20" i="20"/>
  <c r="C20" i="20"/>
  <c r="O33" i="19"/>
  <c r="O34" i="19"/>
  <c r="O35" i="19"/>
  <c r="O36" i="19"/>
  <c r="O37" i="19"/>
  <c r="O38" i="19"/>
  <c r="O39" i="19"/>
  <c r="O40" i="19"/>
  <c r="O41" i="19"/>
  <c r="O42" i="19"/>
  <c r="O32" i="19"/>
  <c r="O8" i="19"/>
  <c r="O9" i="19"/>
  <c r="O10" i="19"/>
  <c r="O11" i="19"/>
  <c r="O12" i="19"/>
  <c r="O13" i="19"/>
  <c r="O14" i="19"/>
  <c r="O15" i="19"/>
  <c r="O16" i="19"/>
  <c r="O17" i="19"/>
  <c r="O7" i="19"/>
  <c r="N20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M20" i="19"/>
  <c r="L20" i="19"/>
  <c r="K20" i="19"/>
  <c r="K47" i="19" s="1"/>
  <c r="J20" i="19"/>
  <c r="I20" i="19"/>
  <c r="H20" i="19"/>
  <c r="G20" i="19"/>
  <c r="F20" i="19"/>
  <c r="E20" i="19"/>
  <c r="D20" i="19"/>
  <c r="C20" i="19"/>
  <c r="O42" i="18"/>
  <c r="O41" i="18"/>
  <c r="O40" i="18"/>
  <c r="O39" i="18"/>
  <c r="O38" i="18"/>
  <c r="O37" i="18"/>
  <c r="O36" i="18"/>
  <c r="O35" i="18"/>
  <c r="O34" i="18"/>
  <c r="O33" i="18"/>
  <c r="O32" i="18"/>
  <c r="O17" i="18"/>
  <c r="O16" i="18"/>
  <c r="O15" i="18"/>
  <c r="O14" i="18"/>
  <c r="O13" i="18"/>
  <c r="O12" i="18"/>
  <c r="O11" i="18"/>
  <c r="O10" i="18"/>
  <c r="O9" i="18"/>
  <c r="O8" i="18"/>
  <c r="O7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20" i="18"/>
  <c r="M20" i="18"/>
  <c r="L20" i="18"/>
  <c r="K20" i="18"/>
  <c r="J20" i="18"/>
  <c r="I20" i="18"/>
  <c r="H20" i="18"/>
  <c r="G20" i="18"/>
  <c r="F20" i="18"/>
  <c r="F47" i="18" s="1"/>
  <c r="E20" i="18"/>
  <c r="D20" i="18"/>
  <c r="C20" i="18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C20" i="17"/>
  <c r="C22" i="17" s="1"/>
  <c r="D20" i="17"/>
  <c r="D22" i="17" s="1"/>
  <c r="E20" i="17"/>
  <c r="E22" i="17" s="1"/>
  <c r="F20" i="17"/>
  <c r="F22" i="17" s="1"/>
  <c r="G20" i="17"/>
  <c r="G22" i="17" s="1"/>
  <c r="H20" i="17"/>
  <c r="H22" i="17" s="1"/>
  <c r="I20" i="17"/>
  <c r="I22" i="17" s="1"/>
  <c r="J20" i="17"/>
  <c r="J22" i="17" s="1"/>
  <c r="K20" i="17"/>
  <c r="K22" i="17" s="1"/>
  <c r="L20" i="17"/>
  <c r="L22" i="17" s="1"/>
  <c r="M20" i="17"/>
  <c r="M22" i="17" s="1"/>
  <c r="N20" i="17"/>
  <c r="N22" i="17" s="1"/>
  <c r="P22" i="17"/>
  <c r="C47" i="17"/>
  <c r="D47" i="17"/>
  <c r="D49" i="17" s="1"/>
  <c r="E47" i="17"/>
  <c r="F47" i="17"/>
  <c r="F49" i="17" s="1"/>
  <c r="G47" i="17"/>
  <c r="H47" i="17"/>
  <c r="H49" i="17" s="1"/>
  <c r="I47" i="17"/>
  <c r="J47" i="17"/>
  <c r="K47" i="17"/>
  <c r="L47" i="17"/>
  <c r="L49" i="17" s="1"/>
  <c r="M47" i="17"/>
  <c r="N47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C47" i="1"/>
  <c r="D47" i="1"/>
  <c r="E47" i="1"/>
  <c r="F47" i="1"/>
  <c r="G47" i="1"/>
  <c r="H47" i="1"/>
  <c r="I47" i="1"/>
  <c r="I49" i="1" s="1"/>
  <c r="J47" i="1"/>
  <c r="K47" i="1"/>
  <c r="K20" i="1"/>
  <c r="C20" i="1"/>
  <c r="C22" i="1" s="1"/>
  <c r="D20" i="1"/>
  <c r="D22" i="1" s="1"/>
  <c r="E20" i="1"/>
  <c r="F20" i="1"/>
  <c r="G20" i="1"/>
  <c r="G22" i="1" s="1"/>
  <c r="H20" i="1"/>
  <c r="H22" i="1" s="1"/>
  <c r="I20" i="1"/>
  <c r="J20" i="1"/>
  <c r="J22" i="1" s="1"/>
  <c r="L47" i="1"/>
  <c r="M47" i="1"/>
  <c r="N47" i="1"/>
  <c r="L20" i="1"/>
  <c r="L22" i="1" s="1"/>
  <c r="M20" i="1"/>
  <c r="M22" i="1" s="1"/>
  <c r="N20" i="1"/>
  <c r="N22" i="1" s="1"/>
  <c r="E22" i="1"/>
  <c r="F22" i="1"/>
  <c r="I22" i="1"/>
  <c r="P22" i="1"/>
  <c r="G47" i="18"/>
  <c r="J47" i="18"/>
  <c r="M47" i="18"/>
  <c r="D47" i="19"/>
  <c r="F47" i="19"/>
  <c r="L47" i="19"/>
  <c r="N47" i="19"/>
  <c r="E47" i="19"/>
  <c r="M47" i="19"/>
  <c r="I47" i="19" l="1"/>
  <c r="M49" i="17"/>
  <c r="I49" i="17"/>
  <c r="E49" i="17"/>
  <c r="L47" i="18"/>
  <c r="J47" i="19"/>
  <c r="C47" i="19"/>
  <c r="G47" i="19"/>
  <c r="H47" i="19"/>
  <c r="K49" i="17"/>
  <c r="N49" i="1"/>
  <c r="G49" i="1"/>
  <c r="J49" i="17"/>
  <c r="O45" i="20"/>
  <c r="O20" i="1"/>
  <c r="O22" i="1" s="1"/>
  <c r="K49" i="1"/>
  <c r="H49" i="1"/>
  <c r="D49" i="1"/>
  <c r="I47" i="18"/>
  <c r="O20" i="20"/>
  <c r="G49" i="17"/>
  <c r="N47" i="18"/>
  <c r="N49" i="17"/>
  <c r="L49" i="1"/>
  <c r="M49" i="1"/>
  <c r="F49" i="1"/>
  <c r="O20" i="19"/>
  <c r="K22" i="1"/>
  <c r="E49" i="1"/>
  <c r="O47" i="17"/>
  <c r="O20" i="18"/>
  <c r="O45" i="18"/>
  <c r="K47" i="18"/>
  <c r="O20" i="17"/>
  <c r="O22" i="17" s="1"/>
  <c r="D47" i="18"/>
  <c r="H47" i="18"/>
  <c r="O45" i="19"/>
  <c r="L47" i="20"/>
  <c r="O47" i="1"/>
  <c r="E47" i="18"/>
  <c r="M47" i="20"/>
  <c r="J49" i="1"/>
  <c r="C49" i="17"/>
  <c r="K47" i="20"/>
  <c r="I47" i="20"/>
  <c r="H47" i="20"/>
  <c r="G47" i="20"/>
  <c r="E47" i="20"/>
  <c r="D47" i="20"/>
  <c r="C47" i="20"/>
  <c r="F47" i="20"/>
  <c r="J47" i="20"/>
  <c r="N47" i="20"/>
  <c r="O49" i="17"/>
  <c r="O49" i="1"/>
  <c r="C49" i="1"/>
  <c r="C47" i="18"/>
  <c r="O47" i="18" l="1"/>
  <c r="O47" i="19"/>
  <c r="O47" i="20"/>
</calcChain>
</file>

<file path=xl/sharedStrings.xml><?xml version="1.0" encoding="utf-8"?>
<sst xmlns="http://schemas.openxmlformats.org/spreadsheetml/2006/main" count="870" uniqueCount="82">
  <si>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</si>
  <si>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</si>
  <si>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</si>
  <si>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</si>
  <si>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</si>
  <si>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</si>
  <si>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</si>
  <si>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</si>
  <si>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</si>
  <si>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</si>
  <si>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</si>
  <si>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</si>
  <si>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</si>
  <si>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</si>
  <si>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</si>
  <si>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</si>
  <si>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</si>
  <si>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</si>
  <si>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</si>
  <si>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</si>
  <si>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</si>
  <si>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</si>
  <si>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</si>
  <si>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</si>
  <si>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</si>
  <si>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</si>
  <si>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</si>
  <si>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</si>
  <si>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</si>
  <si>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</si>
  <si>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</si>
  <si>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</si>
  <si>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</si>
  <si>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</si>
  <si>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</si>
  <si>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>33R</t>
  </si>
  <si>
    <t>KA/OCNIC06</t>
  </si>
  <si>
    <t xml:space="preserve">Πηγή: Επαρχιακά Γραφεία Εργασίας </t>
  </si>
  <si>
    <t xml:space="preserve">                ΓΡΑΜΜΕΝΕΣ ΑΝΕΡΓΕΣ ΓΥΝΑΙΚΕΣ ΣΤΗΝ ΕΠΑΡΧΙΑ ΚΕΡΥΝΙΑΣ ΚΑΤΑ ΕΠΑΓΓΕΛΜΑΤΙΚΗ ΚΑΤΗΓΟΡΙΑ ΚΑΙ ΜΗΝΑ - 2006</t>
  </si>
  <si>
    <t xml:space="preserve">* Ο.Ε.Π της Επαρχίας Κερύνιας 2005: </t>
  </si>
  <si>
    <t xml:space="preserve"> Πίνακας 6b                ΓΡΑΜΜΕΝΟΙ ΑΝΕΡΓΟΙ ΣΤΗΝ ΕΠΑΡΧΙΑ ΚΕΡΥΝΙΑΣ ΚΑΤΑ ΕΠΑΓΓΕΛΜΑΤΙΚΗ ΚΑΤΗΓΟΡΙΑ ΚΑΙ ΜΗΝΑ - 2006</t>
  </si>
  <si>
    <t>1 Μ</t>
  </si>
  <si>
    <t xml:space="preserve"> Πίνακας 6b                ΓΡΑΜΜΕΝΟΙ ΑΝΕΡΓΟΙ ΣΤΗΝ ΕΠΑΡΧΙΑ ΑΜΜΟΧΩΣΤΟΥ ΚΑΤΑ ΕΠΑΓΓΕΛΜΑΤΙΚΗ ΚΑΤΗΓΟΡΙΑ ΚΑΙ ΜΗΝΑ - 2007</t>
  </si>
  <si>
    <t xml:space="preserve">                ΓΡΑΜΜΕΝΕΣ ΑΝΕΡΓΕΣ ΓΥΝΑΙΚΕΣ ΣΤΗΝ ΕΠΑΡΧΙΑ ΑΜΜΟΧΩΣΤΟΥ ΚΑΤΑ ΕΠΑΓΓΕΛΜΑΤΙΚΗ ΚΑΤΗΓΟΡΙΑ ΚΑΙ ΜΗΝΑ - 2006</t>
  </si>
  <si>
    <t xml:space="preserve"> Πίνακας 6b                ΓΡΑΜΜΕΝΟΙ ΑΝΕΡΓΟΙ ΣΤΗΝ ΕΠΑΡΧΙΑ ΑΜΜΟΧΩΣΤΟΥ ΚΑΤΑ ΕΠΑΓΓΕΛΜΑΤΙΚΗ ΚΑΤΗΓΟΡΙΑ ΚΑΙ ΜΗΝΑ - 2011</t>
  </si>
  <si>
    <t xml:space="preserve">                ΓΡΑΜΜΕΝΕΣ ΑΝΕΡΓΕΣ ΓΥΝΑΙΚΕΣ ΣΤΗΝ ΕΠΑΡΧΙΑ ΑΜΜΟΧΩΣΤΟΥ ΚΑΤΑ ΕΠΑΓΓΕΛΜΑΤΙΚΗ ΚΑΤΗΓΟΡΙΑ ΚΑΙ ΜΗΝΑ - 2011</t>
  </si>
  <si>
    <t>12 M</t>
  </si>
  <si>
    <t xml:space="preserve"> Πίνακας 6b                ΓΡΑΜΜΕΝΟΙ ΑΝΕΡΓΟΙ ΣΤΗΝ ΕΠΑΡΧΙΑ ΑΜΜΟΧΩΣΤΟΥ ΚΑΤΑ ΕΠΑΓΓΕΛΜΑΤΙΚΗ ΚΑΤΗΓΟΡΙΑ ΚΑΙ ΜΗΝΑ - 2012</t>
  </si>
  <si>
    <t xml:space="preserve">                ΓΡΑΜΜΕΝΕΣ ΑΝΕΡΓΕΣ ΓΥΝΑΙΚΕΣ ΣΤΗΝ ΕΠΑΡΧΙΑ ΑΜΜΟΧΩΣΤΟΥ ΚΑΤΑ ΕΠΑΓΓΕΛΜΑΤΙΚΗ ΚΑΤΗΓΟΡΙΑ ΚΑΙ ΜΗΝΑ - 2012</t>
  </si>
  <si>
    <t>ΓΙ/ΔΕΚ2012</t>
  </si>
  <si>
    <t xml:space="preserve">                ΓΡΑΜΜΕΝΕΣ ΑΝΕΡΓΕΣ ΓΥΝΑΙΚΕΣ ΣΤΗΝ ΕΠΑΡΧΙΑ ΑΜΜΟΧΩΣΤΟΥ ΚΑΤΑ ΕΠΑΓΓΕΛΜΑΤΙΚΗ ΚΑΤΗΓΟΡΙΑ ΚΑΙ ΜΗΝΑ - 2013</t>
  </si>
  <si>
    <t xml:space="preserve"> Πίνακας 6c                ΓΡΑΜΜΕΝΟΙ ΑΝΕΡΓΟΙ ΣΤΗΝ ΕΠΑΡΧΙΑ ΑΜΜΟΧΩΣΤΟΥ ΚΑΤΑ ΕΠΑΓΓΕΛΜΑΤΙΚΗ ΚΑΤΗΓΟΡΙΑ ΚΑΙ ΜΗΝΑ - 2013</t>
  </si>
  <si>
    <t xml:space="preserve"> Πίνακας 6c                ΓΡΑΜΜΕΝΟΙ ΑΝΕΡΓΟΙ ΣΤΗΝ ΕΠΑΡΧΙΑ ΑΜΜΟΧΩΣΤΟΥ ΚΑΤΑ ΕΠΑΓΓΕΛΜΑΤΙΚΗ ΚΑΤΗΓΟΡΙΑ ΚΑΙ ΜΗΝΑ - 2014</t>
  </si>
  <si>
    <t xml:space="preserve">                ΓΡΑΜΜΕΝΕΣ ΑΝΕΡΓΕΣ ΓΥΝΑΙΚΕΣ ΣΤΗΝ ΕΠΑΡΧΙΑ ΑΜΜΟΧΩΣΤΟΥ ΚΑΤΑ ΕΠΑΓΓΕΛΜΑΤΙΚΗ ΚΑΤΗΓΟΡΙΑ ΚΑΙ ΜΗΝΑ - 2014</t>
  </si>
  <si>
    <t>(Unemployment data Panayiotis each month)</t>
  </si>
  <si>
    <t>33R/Πίνακας 13</t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</si>
  <si>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</si>
  <si>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</si>
  <si>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</si>
  <si>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</si>
  <si>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- 2017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</si>
  <si>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</si>
  <si>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</si>
  <si>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</si>
  <si>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</si>
  <si>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</si>
  <si>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</si>
  <si>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</si>
  <si>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</si>
  <si>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</si>
  <si>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</si>
  <si>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</si>
  <si>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</si>
  <si>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</si>
  <si>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</si>
  <si>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</si>
  <si>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</si>
  <si>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</si>
  <si>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- 2020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</si>
  <si>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family val="2"/>
        <charset val="161"/>
      </rPr>
      <t xml:space="preserve"> ΑΜΜΟΧΩΣΤΟΥ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</si>
  <si>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- 2021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</si>
  <si>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family val="2"/>
        <charset val="161"/>
      </rPr>
      <t xml:space="preserve"> ΑΜΜΟΧΩΣΤΟΥ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</si>
</sst>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color rgb="FFFF0000"/>
      <name val="Arial Greek"/>
      <family val="2"/>
      <charset val="161"/>
    </font>
    <font>
      <b/>
      <sz val="11"/>
      <name val="Arial Greek"/>
      <charset val="161"/>
    </font>
    <font>
      <b/>
      <sz val="10"/>
      <color rgb="FF00B050"/>
      <name val="Arial Greek"/>
    </font>
    <font>
      <b/>
      <u/>
      <sz val="10"/>
      <name val="Arial Greek"/>
      <charset val="161"/>
    </font>
    <font>
      <sz val="11"/>
      <name val="Calibri"/>
      <family val="2"/>
      <scheme val="minor"/>
    </font>
    <font>
      <b/>
      <u/>
      <sz val="10"/>
      <name val="Arial Greek"/>
      <family val="2"/>
      <charset val="161"/>
    </font>
    <font>
      <sz val="10"/>
      <color rgb="FFFF000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67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9" fontId="4" fillId="0" borderId="1" xfId="0" applyNumberFormat="1" applyFont="1" applyBorder="1"/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3" fontId="16" fillId="0" borderId="0" xfId="0" applyNumberFormat="1" applyFont="1" applyBorder="1"/>
    <xf numFmtId="0" fontId="16" fillId="0" borderId="4" xfId="0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6" xfId="0" applyFont="1" applyBorder="1"/>
    <xf numFmtId="3" fontId="16" fillId="0" borderId="6" xfId="0" applyNumberFormat="1" applyFont="1" applyBorder="1"/>
    <xf numFmtId="0" fontId="16" fillId="0" borderId="7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" fillId="0" borderId="7" xfId="0" applyFont="1" applyBorder="1"/>
    <xf numFmtId="164" fontId="2" fillId="0" borderId="6" xfId="0" applyNumberFormat="1" applyFont="1" applyBorder="1"/>
    <xf numFmtId="49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1" fillId="0" borderId="0" xfId="0" applyFont="1" applyBorder="1"/>
    <xf numFmtId="0" fontId="18" fillId="0" borderId="0" xfId="1"/>
    <xf numFmtId="0" fontId="18" fillId="0" borderId="0" xfId="2"/>
    <xf numFmtId="0" fontId="18" fillId="0" borderId="0" xfId="3"/>
    <xf numFmtId="0" fontId="18" fillId="0" borderId="0" xfId="4"/>
    <xf numFmtId="0" fontId="2" fillId="0" borderId="8" xfId="0" applyFont="1" applyBorder="1"/>
    <xf numFmtId="3" fontId="4" fillId="0" borderId="1" xfId="0" applyNumberFormat="1" applyFont="1" applyBorder="1"/>
    <xf numFmtId="3" fontId="16" fillId="0" borderId="1" xfId="0" applyNumberFormat="1" applyFont="1" applyBorder="1"/>
    <xf numFmtId="0" fontId="4" fillId="0" borderId="2" xfId="0" applyFont="1" applyBorder="1"/>
    <xf numFmtId="3" fontId="19" fillId="0" borderId="0" xfId="0" applyNumberFormat="1" applyFont="1" applyBorder="1"/>
    <xf numFmtId="0" fontId="20" fillId="0" borderId="0" xfId="0" applyFont="1" applyBorder="1"/>
    <xf numFmtId="0" fontId="21" fillId="0" borderId="0" xfId="0" applyFont="1"/>
    <xf numFmtId="0" fontId="16" fillId="0" borderId="0" xfId="0" applyFont="1" applyBorder="1"/>
    <xf numFmtId="0" fontId="16" fillId="0" borderId="6" xfId="0" applyFont="1" applyBorder="1"/>
    <xf numFmtId="0" fontId="20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0" fontId="14" fillId="0" borderId="9" xfId="0" quotePrefix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/>
    <xf numFmtId="0" fontId="14" fillId="0" borderId="12" xfId="0" quotePrefix="1" applyFont="1" applyBorder="1" applyAlignment="1">
      <alignment horizontal="left"/>
    </xf>
    <xf numFmtId="0" fontId="0" fillId="0" borderId="9" xfId="0" applyNumberFormat="1" applyFont="1" applyBorder="1"/>
    <xf numFmtId="0" fontId="23" fillId="0" borderId="0" xfId="3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3" fillId="0" borderId="0" xfId="4" applyFont="1"/>
    <xf numFmtId="3" fontId="0" fillId="0" borderId="0" xfId="0" applyNumberFormat="1" applyFont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0" fillId="0" borderId="15" xfId="0" applyNumberFormat="1" applyFont="1" applyBorder="1"/>
    <xf numFmtId="0" fontId="0" fillId="0" borderId="16" xfId="0" applyNumberFormat="1" applyFont="1" applyBorder="1"/>
    <xf numFmtId="0" fontId="0" fillId="0" borderId="17" xfId="0" applyNumberFormat="1" applyFont="1" applyBorder="1"/>
    <xf numFmtId="0" fontId="2" fillId="0" borderId="12" xfId="0" applyFont="1" applyBorder="1"/>
    <xf numFmtId="0" fontId="2" fillId="0" borderId="12" xfId="0" quotePrefix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9" xfId="0" applyNumberFormat="1" applyFont="1" applyBorder="1"/>
    <xf numFmtId="0" fontId="0" fillId="0" borderId="20" xfId="0" applyNumberFormat="1" applyFont="1" applyBorder="1"/>
    <xf numFmtId="0" fontId="14" fillId="0" borderId="14" xfId="0" applyFont="1" applyBorder="1" applyAlignment="1">
      <alignment horizontal="left"/>
    </xf>
    <xf numFmtId="0" fontId="14" fillId="0" borderId="15" xfId="0" applyFont="1" applyBorder="1"/>
    <xf numFmtId="0" fontId="0" fillId="0" borderId="21" xfId="0" applyNumberFormat="1" applyBorder="1"/>
    <xf numFmtId="0" fontId="25" fillId="0" borderId="0" xfId="0" applyFont="1"/>
    <xf numFmtId="0" fontId="14" fillId="0" borderId="12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8" xfId="0" quotePrefix="1" applyFont="1" applyBorder="1" applyAlignment="1">
      <alignment horizontal="left"/>
    </xf>
    <xf numFmtId="0" fontId="14" fillId="0" borderId="19" xfId="0" quotePrefix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quotePrefix="1" applyFont="1" applyBorder="1" applyAlignment="1">
      <alignment horizontal="left"/>
    </xf>
    <xf numFmtId="0" fontId="14" fillId="0" borderId="11" xfId="0" quotePrefix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3" xfId="0" quotePrefix="1" applyFont="1" applyBorder="1" applyAlignment="1">
      <alignment horizontal="left"/>
    </xf>
  </cellXfs>
  <cellStyles count="6">
    <cellStyle name="Normal" xfId="0" builtinId="0"/>
    <cellStyle name="Normal 13" xfId="5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abSelected="1" zoomScale="77" zoomScaleNormal="77" workbookViewId="0">
      <selection activeCell="T18" sqref="T18"/>
    </sheetView>
  </sheetViews>
  <sheetFormatPr defaultRowHeight="12.75" x14ac:dyDescent="0.2"/>
  <cols>
    <col min="1" max="1" width="26.42578125" style="120" customWidth="1"/>
    <col min="2" max="2" width="39.7109375" style="120" customWidth="1"/>
    <col min="3" max="4" width="6.7109375" style="120" customWidth="1"/>
    <col min="5" max="5" width="7.85546875" style="120" customWidth="1"/>
    <col min="6" max="9" width="6.7109375" style="120" customWidth="1"/>
    <col min="10" max="10" width="7.140625" style="120" customWidth="1"/>
    <col min="11" max="13" width="6.7109375" style="120" customWidth="1"/>
    <col min="14" max="14" width="7.5703125" style="120" customWidth="1"/>
    <col min="15" max="15" width="9.7109375" style="120" customWidth="1"/>
    <col min="16" max="16" width="1.7109375" style="120" customWidth="1"/>
    <col min="17" max="16384" width="9.140625" style="120"/>
  </cols>
  <sheetData>
    <row r="1" spans="1:28" x14ac:dyDescent="0.2">
      <c r="A1" s="69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99" t="s">
        <v>46</v>
      </c>
      <c r="P6" s="103"/>
    </row>
    <row r="7" spans="1:28" ht="15" x14ac:dyDescent="0.25">
      <c r="A7" s="151" t="s">
        <v>63</v>
      </c>
      <c r="B7" s="152"/>
      <c r="C7" s="121">
        <v>31</v>
      </c>
      <c r="D7" s="121">
        <v>33</v>
      </c>
      <c r="E7" s="121">
        <v>33</v>
      </c>
      <c r="F7" s="121">
        <v>35</v>
      </c>
      <c r="G7" s="121">
        <v>34</v>
      </c>
      <c r="H7" s="121">
        <v>25</v>
      </c>
      <c r="I7" s="121">
        <v>20</v>
      </c>
      <c r="J7" s="121">
        <v>14</v>
      </c>
      <c r="K7" s="121">
        <v>12</v>
      </c>
      <c r="L7" s="121">
        <v>15</v>
      </c>
      <c r="M7" s="121">
        <v>23</v>
      </c>
      <c r="N7" s="121">
        <v>34</v>
      </c>
      <c r="O7" s="83">
        <f>(C7+D7+E7+F7+G7+H7+I7+J7+K7+L7+M7+N7)/12</f>
        <v>25.75</v>
      </c>
      <c r="P7" s="84"/>
    </row>
    <row r="8" spans="1:28" ht="15" x14ac:dyDescent="0.25">
      <c r="A8" s="155" t="s">
        <v>64</v>
      </c>
      <c r="B8" s="156"/>
      <c r="C8" s="121">
        <v>111</v>
      </c>
      <c r="D8" s="121">
        <v>105</v>
      </c>
      <c r="E8" s="121">
        <v>105</v>
      </c>
      <c r="F8" s="121">
        <v>106</v>
      </c>
      <c r="G8" s="121">
        <v>110</v>
      </c>
      <c r="H8" s="121">
        <v>143</v>
      </c>
      <c r="I8" s="121">
        <v>137</v>
      </c>
      <c r="J8" s="121">
        <v>130</v>
      </c>
      <c r="K8" s="121">
        <v>56</v>
      </c>
      <c r="L8" s="121">
        <v>50</v>
      </c>
      <c r="M8" s="121">
        <v>51</v>
      </c>
      <c r="N8" s="121">
        <v>58</v>
      </c>
      <c r="O8" s="83">
        <f t="shared" ref="O8:O20" si="0">(C8+D8+E8+F8+G8+H8+I8+J8+K8+L8+M8+N8)/12</f>
        <v>96.833333333333329</v>
      </c>
      <c r="P8" s="84"/>
    </row>
    <row r="9" spans="1:28" ht="15" x14ac:dyDescent="0.25">
      <c r="A9" s="128" t="s">
        <v>65</v>
      </c>
      <c r="B9" s="125"/>
      <c r="C9" s="121">
        <v>101</v>
      </c>
      <c r="D9" s="121">
        <v>102</v>
      </c>
      <c r="E9" s="121">
        <v>98</v>
      </c>
      <c r="F9" s="121">
        <v>94</v>
      </c>
      <c r="G9" s="121">
        <v>96</v>
      </c>
      <c r="H9" s="121">
        <v>88</v>
      </c>
      <c r="I9" s="121">
        <v>58</v>
      </c>
      <c r="J9" s="121">
        <v>37</v>
      </c>
      <c r="K9" s="121">
        <v>26</v>
      </c>
      <c r="L9" s="121">
        <v>19</v>
      </c>
      <c r="M9" s="121">
        <v>56</v>
      </c>
      <c r="N9" s="121">
        <v>73</v>
      </c>
      <c r="O9" s="83">
        <f t="shared" si="0"/>
        <v>70.666666666666671</v>
      </c>
      <c r="P9" s="84"/>
    </row>
    <row r="10" spans="1:28" ht="15" x14ac:dyDescent="0.25">
      <c r="A10" s="155" t="s">
        <v>66</v>
      </c>
      <c r="B10" s="156"/>
      <c r="C10" s="121">
        <v>500</v>
      </c>
      <c r="D10" s="121">
        <v>504</v>
      </c>
      <c r="E10" s="121">
        <v>502</v>
      </c>
      <c r="F10" s="121">
        <v>484</v>
      </c>
      <c r="G10" s="121">
        <v>443</v>
      </c>
      <c r="H10" s="121">
        <v>294</v>
      </c>
      <c r="I10" s="121">
        <v>170</v>
      </c>
      <c r="J10" s="121">
        <v>115</v>
      </c>
      <c r="K10" s="121">
        <v>90</v>
      </c>
      <c r="L10" s="121">
        <v>110</v>
      </c>
      <c r="M10" s="121">
        <v>268</v>
      </c>
      <c r="N10" s="121">
        <v>313</v>
      </c>
      <c r="O10" s="83">
        <f t="shared" si="0"/>
        <v>316.08333333333331</v>
      </c>
      <c r="P10" s="84"/>
    </row>
    <row r="11" spans="1:28" ht="15" x14ac:dyDescent="0.25">
      <c r="A11" s="129" t="s">
        <v>67</v>
      </c>
      <c r="B11" s="125"/>
      <c r="C11" s="121">
        <v>1948</v>
      </c>
      <c r="D11" s="121">
        <v>1948</v>
      </c>
      <c r="E11" s="121">
        <v>1954</v>
      </c>
      <c r="F11" s="121">
        <v>1855</v>
      </c>
      <c r="G11" s="121">
        <v>1613</v>
      </c>
      <c r="H11" s="121">
        <v>992</v>
      </c>
      <c r="I11" s="121">
        <v>561</v>
      </c>
      <c r="J11" s="121">
        <v>378</v>
      </c>
      <c r="K11" s="121">
        <v>233</v>
      </c>
      <c r="L11" s="121">
        <v>251</v>
      </c>
      <c r="M11" s="121">
        <v>1127</v>
      </c>
      <c r="N11" s="121">
        <v>1499</v>
      </c>
      <c r="O11" s="83">
        <f t="shared" si="0"/>
        <v>1196.5833333333333</v>
      </c>
      <c r="P11" s="84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15" x14ac:dyDescent="0.25">
      <c r="A12" s="148" t="s">
        <v>68</v>
      </c>
      <c r="B12" s="125"/>
      <c r="C12" s="121">
        <v>16</v>
      </c>
      <c r="D12" s="121">
        <v>15</v>
      </c>
      <c r="E12" s="121">
        <v>15</v>
      </c>
      <c r="F12" s="121">
        <v>14</v>
      </c>
      <c r="G12" s="121">
        <v>13</v>
      </c>
      <c r="H12" s="121">
        <v>8</v>
      </c>
      <c r="I12" s="121">
        <v>5</v>
      </c>
      <c r="J12" s="121">
        <v>4</v>
      </c>
      <c r="K12" s="121">
        <v>2</v>
      </c>
      <c r="L12" s="121">
        <v>2</v>
      </c>
      <c r="M12" s="121">
        <v>11</v>
      </c>
      <c r="N12" s="121">
        <v>13</v>
      </c>
      <c r="O12" s="83">
        <f t="shared" si="0"/>
        <v>9.8333333333333339</v>
      </c>
      <c r="P12" s="84"/>
    </row>
    <row r="13" spans="1:28" ht="15" x14ac:dyDescent="0.25">
      <c r="A13" s="128" t="s">
        <v>69</v>
      </c>
      <c r="B13" s="125"/>
      <c r="C13" s="121">
        <v>172</v>
      </c>
      <c r="D13" s="121">
        <v>181</v>
      </c>
      <c r="E13" s="121">
        <v>171</v>
      </c>
      <c r="F13" s="121">
        <v>160</v>
      </c>
      <c r="G13" s="121">
        <v>142</v>
      </c>
      <c r="H13" s="121">
        <v>88</v>
      </c>
      <c r="I13" s="121">
        <v>51</v>
      </c>
      <c r="J13" s="121">
        <v>32</v>
      </c>
      <c r="K13" s="121">
        <v>35</v>
      </c>
      <c r="L13" s="121">
        <v>40</v>
      </c>
      <c r="M13" s="121">
        <v>66</v>
      </c>
      <c r="N13" s="121">
        <v>78</v>
      </c>
      <c r="O13" s="83">
        <f t="shared" si="0"/>
        <v>101.33333333333333</v>
      </c>
      <c r="P13" s="84"/>
    </row>
    <row r="14" spans="1:28" ht="15" x14ac:dyDescent="0.25">
      <c r="A14" s="128" t="s">
        <v>70</v>
      </c>
      <c r="B14" s="125"/>
      <c r="C14" s="121">
        <v>146</v>
      </c>
      <c r="D14" s="121">
        <v>148</v>
      </c>
      <c r="E14" s="121">
        <v>146</v>
      </c>
      <c r="F14" s="121">
        <v>149</v>
      </c>
      <c r="G14" s="121">
        <v>136</v>
      </c>
      <c r="H14" s="121">
        <v>106</v>
      </c>
      <c r="I14" s="121">
        <v>51</v>
      </c>
      <c r="J14" s="121">
        <v>38</v>
      </c>
      <c r="K14" s="121">
        <v>27</v>
      </c>
      <c r="L14" s="121">
        <v>27</v>
      </c>
      <c r="M14" s="121">
        <v>56</v>
      </c>
      <c r="N14" s="121">
        <v>68</v>
      </c>
      <c r="O14" s="83">
        <f t="shared" si="0"/>
        <v>91.5</v>
      </c>
      <c r="P14" s="84"/>
    </row>
    <row r="15" spans="1:28" ht="15" x14ac:dyDescent="0.25">
      <c r="A15" s="128" t="s">
        <v>71</v>
      </c>
      <c r="B15" s="125"/>
      <c r="C15" s="121">
        <v>1574</v>
      </c>
      <c r="D15" s="121">
        <v>1573</v>
      </c>
      <c r="E15" s="121">
        <v>1566</v>
      </c>
      <c r="F15" s="121">
        <v>1489</v>
      </c>
      <c r="G15" s="121">
        <v>1232</v>
      </c>
      <c r="H15" s="121">
        <v>673</v>
      </c>
      <c r="I15" s="121">
        <v>339</v>
      </c>
      <c r="J15" s="121">
        <v>196</v>
      </c>
      <c r="K15" s="121">
        <v>143</v>
      </c>
      <c r="L15" s="121">
        <v>154</v>
      </c>
      <c r="M15" s="121">
        <v>712</v>
      </c>
      <c r="N15" s="121">
        <v>1004</v>
      </c>
      <c r="O15" s="83">
        <f t="shared" si="0"/>
        <v>887.91666666666663</v>
      </c>
      <c r="P15" s="84"/>
    </row>
    <row r="16" spans="1:28" ht="15" x14ac:dyDescent="0.25">
      <c r="A16" s="155" t="s">
        <v>72</v>
      </c>
      <c r="B16" s="156"/>
      <c r="C16" s="121">
        <v>4</v>
      </c>
      <c r="D16" s="121">
        <v>4</v>
      </c>
      <c r="E16" s="121">
        <v>4</v>
      </c>
      <c r="F16" s="121">
        <v>4</v>
      </c>
      <c r="G16" s="121">
        <v>4</v>
      </c>
      <c r="H16" s="121">
        <v>2</v>
      </c>
      <c r="I16" s="121"/>
      <c r="J16" s="121"/>
      <c r="K16" s="121"/>
      <c r="L16" s="121"/>
      <c r="M16" s="121"/>
      <c r="N16" s="121"/>
      <c r="O16" s="83">
        <f t="shared" si="0"/>
        <v>1.8333333333333333</v>
      </c>
      <c r="P16" s="84"/>
    </row>
    <row r="17" spans="1:16" ht="15.75" thickBot="1" x14ac:dyDescent="0.3">
      <c r="A17" s="157" t="s">
        <v>73</v>
      </c>
      <c r="B17" s="158"/>
      <c r="C17" s="121">
        <v>83</v>
      </c>
      <c r="D17" s="121">
        <v>90</v>
      </c>
      <c r="E17" s="121">
        <v>97</v>
      </c>
      <c r="F17" s="121">
        <v>95</v>
      </c>
      <c r="G17" s="121">
        <v>92</v>
      </c>
      <c r="H17" s="121">
        <v>73</v>
      </c>
      <c r="I17" s="153">
        <v>34</v>
      </c>
      <c r="J17" s="121">
        <v>23</v>
      </c>
      <c r="K17" s="121">
        <v>22</v>
      </c>
      <c r="L17" s="121">
        <v>18</v>
      </c>
      <c r="M17" s="121">
        <v>24</v>
      </c>
      <c r="N17" s="121">
        <v>16</v>
      </c>
      <c r="O17" s="83">
        <f t="shared" si="0"/>
        <v>55.583333333333336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4686</v>
      </c>
      <c r="D20" s="83">
        <f t="shared" si="1"/>
        <v>4703</v>
      </c>
      <c r="E20" s="83">
        <f t="shared" si="1"/>
        <v>4691</v>
      </c>
      <c r="F20" s="83">
        <f t="shared" si="1"/>
        <v>4485</v>
      </c>
      <c r="G20" s="83">
        <f t="shared" si="1"/>
        <v>3915</v>
      </c>
      <c r="H20" s="83">
        <f t="shared" si="1"/>
        <v>2492</v>
      </c>
      <c r="I20" s="83">
        <f t="shared" si="1"/>
        <v>1426</v>
      </c>
      <c r="J20" s="83">
        <f>SUM(J7:J19)</f>
        <v>967</v>
      </c>
      <c r="K20" s="83">
        <f t="shared" si="1"/>
        <v>646</v>
      </c>
      <c r="L20" s="83">
        <f t="shared" si="1"/>
        <v>686</v>
      </c>
      <c r="M20" s="83">
        <f t="shared" si="1"/>
        <v>2394</v>
      </c>
      <c r="N20" s="83">
        <f>SUM(N7:N19)</f>
        <v>3156</v>
      </c>
      <c r="O20" s="83">
        <f t="shared" si="0"/>
        <v>2853.9166666666665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1" t="s">
        <v>81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2"/>
    </row>
    <row r="28" spans="1:16" ht="13.5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2"/>
    </row>
    <row r="29" spans="1:16" x14ac:dyDescent="0.2">
      <c r="A29" s="109" t="s">
        <v>30</v>
      </c>
      <c r="B29" s="5"/>
      <c r="C29" s="132" t="s">
        <v>1</v>
      </c>
      <c r="D29" s="132" t="s">
        <v>2</v>
      </c>
      <c r="E29" s="132" t="s">
        <v>3</v>
      </c>
      <c r="F29" s="132" t="s">
        <v>4</v>
      </c>
      <c r="G29" s="132" t="s">
        <v>5</v>
      </c>
      <c r="H29" s="132" t="s">
        <v>6</v>
      </c>
      <c r="I29" s="132" t="s">
        <v>7</v>
      </c>
      <c r="J29" s="132" t="s">
        <v>8</v>
      </c>
      <c r="K29" s="132" t="s">
        <v>9</v>
      </c>
      <c r="L29" s="132" t="s">
        <v>10</v>
      </c>
      <c r="M29" s="132" t="s">
        <v>11</v>
      </c>
      <c r="N29" s="132" t="s">
        <v>12</v>
      </c>
      <c r="O29" s="133" t="s">
        <v>13</v>
      </c>
      <c r="P29" s="96"/>
    </row>
    <row r="30" spans="1:16" x14ac:dyDescent="0.2">
      <c r="A30" s="7"/>
      <c r="B30" s="8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 t="s">
        <v>33</v>
      </c>
      <c r="P30" s="97"/>
    </row>
    <row r="31" spans="1:16" ht="13.5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36" t="s">
        <v>46</v>
      </c>
      <c r="P31" s="100"/>
    </row>
    <row r="32" spans="1:16" ht="15" x14ac:dyDescent="0.25">
      <c r="A32" s="140" t="s">
        <v>63</v>
      </c>
      <c r="B32" s="141"/>
      <c r="C32" s="121">
        <v>12</v>
      </c>
      <c r="D32" s="121">
        <v>11</v>
      </c>
      <c r="E32" s="121">
        <v>11</v>
      </c>
      <c r="F32" s="121">
        <v>12</v>
      </c>
      <c r="G32" s="121">
        <v>12</v>
      </c>
      <c r="H32" s="121">
        <v>8</v>
      </c>
      <c r="I32" s="121">
        <v>5</v>
      </c>
      <c r="J32" s="121">
        <v>3</v>
      </c>
      <c r="K32" s="121">
        <v>2</v>
      </c>
      <c r="L32" s="121">
        <v>2</v>
      </c>
      <c r="M32" s="121">
        <v>4</v>
      </c>
      <c r="N32" s="121">
        <v>8</v>
      </c>
      <c r="O32" s="20">
        <f>(C32+D32+E32+F32+G32+H32+I32+J32+K32+L32+M32+N32)/12</f>
        <v>7.5</v>
      </c>
      <c r="P32" s="91"/>
    </row>
    <row r="33" spans="1:28" ht="15" x14ac:dyDescent="0.25">
      <c r="A33" s="159" t="s">
        <v>64</v>
      </c>
      <c r="B33" s="160"/>
      <c r="C33" s="121">
        <v>67</v>
      </c>
      <c r="D33" s="121">
        <v>63</v>
      </c>
      <c r="E33" s="121">
        <v>64</v>
      </c>
      <c r="F33" s="121">
        <v>68</v>
      </c>
      <c r="G33" s="121">
        <v>69</v>
      </c>
      <c r="H33" s="121">
        <v>99</v>
      </c>
      <c r="I33" s="121">
        <v>103</v>
      </c>
      <c r="J33" s="121">
        <v>99</v>
      </c>
      <c r="K33" s="121">
        <v>40</v>
      </c>
      <c r="L33" s="121">
        <v>31</v>
      </c>
      <c r="M33" s="121">
        <v>34</v>
      </c>
      <c r="N33" s="121">
        <v>36</v>
      </c>
      <c r="O33" s="20">
        <f t="shared" ref="O33:O39" si="2">(C33+D33+E33+F33+G33+H33+I33+J33+K33+L33+M33+N33)/12</f>
        <v>64.416666666666671</v>
      </c>
      <c r="P33" s="91"/>
    </row>
    <row r="34" spans="1:28" ht="15" x14ac:dyDescent="0.25">
      <c r="A34" s="145" t="s">
        <v>65</v>
      </c>
      <c r="B34" s="137"/>
      <c r="C34" s="121">
        <v>49</v>
      </c>
      <c r="D34" s="121">
        <v>51</v>
      </c>
      <c r="E34" s="121">
        <v>46</v>
      </c>
      <c r="F34" s="121">
        <v>43</v>
      </c>
      <c r="G34" s="121">
        <v>40</v>
      </c>
      <c r="H34" s="121">
        <v>38</v>
      </c>
      <c r="I34" s="121">
        <v>26</v>
      </c>
      <c r="J34" s="121">
        <v>17</v>
      </c>
      <c r="K34" s="121">
        <v>14</v>
      </c>
      <c r="L34" s="121">
        <v>9</v>
      </c>
      <c r="M34" s="121">
        <v>26</v>
      </c>
      <c r="N34" s="121">
        <v>31</v>
      </c>
      <c r="O34" s="20">
        <f t="shared" si="2"/>
        <v>32.5</v>
      </c>
      <c r="P34" s="91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15" x14ac:dyDescent="0.25">
      <c r="A35" s="159" t="s">
        <v>66</v>
      </c>
      <c r="B35" s="160"/>
      <c r="C35" s="121">
        <v>384</v>
      </c>
      <c r="D35" s="121">
        <v>385</v>
      </c>
      <c r="E35" s="121">
        <v>385</v>
      </c>
      <c r="F35" s="121">
        <v>369</v>
      </c>
      <c r="G35" s="121">
        <v>340</v>
      </c>
      <c r="H35" s="121">
        <v>229</v>
      </c>
      <c r="I35" s="121">
        <v>131</v>
      </c>
      <c r="J35" s="121">
        <v>90</v>
      </c>
      <c r="K35" s="121">
        <v>77</v>
      </c>
      <c r="L35" s="121">
        <v>86</v>
      </c>
      <c r="M35" s="121">
        <v>204</v>
      </c>
      <c r="N35" s="121">
        <v>238</v>
      </c>
      <c r="O35" s="20">
        <f t="shared" si="2"/>
        <v>243.16666666666666</v>
      </c>
      <c r="P35" s="91"/>
    </row>
    <row r="36" spans="1:28" ht="15" x14ac:dyDescent="0.25">
      <c r="A36" s="146" t="s">
        <v>67</v>
      </c>
      <c r="B36" s="137"/>
      <c r="C36" s="121">
        <v>1169</v>
      </c>
      <c r="D36" s="121">
        <v>1177</v>
      </c>
      <c r="E36" s="121">
        <v>1178</v>
      </c>
      <c r="F36" s="121">
        <v>1115</v>
      </c>
      <c r="G36" s="121">
        <v>982</v>
      </c>
      <c r="H36" s="121">
        <v>623</v>
      </c>
      <c r="I36" s="121">
        <v>381</v>
      </c>
      <c r="J36" s="121">
        <v>272</v>
      </c>
      <c r="K36" s="121">
        <v>160</v>
      </c>
      <c r="L36" s="121">
        <v>173</v>
      </c>
      <c r="M36" s="121">
        <v>604</v>
      </c>
      <c r="N36" s="121">
        <v>777</v>
      </c>
      <c r="O36" s="20">
        <f t="shared" si="2"/>
        <v>717.58333333333337</v>
      </c>
      <c r="P36" s="91"/>
    </row>
    <row r="37" spans="1:28" ht="15" x14ac:dyDescent="0.25">
      <c r="A37" s="147" t="s">
        <v>68</v>
      </c>
      <c r="B37" s="137"/>
      <c r="C37" s="121">
        <v>2</v>
      </c>
      <c r="D37" s="121">
        <v>2</v>
      </c>
      <c r="E37" s="121">
        <v>2</v>
      </c>
      <c r="F37" s="121">
        <v>2</v>
      </c>
      <c r="G37" s="121">
        <v>2</v>
      </c>
      <c r="H37" s="121"/>
      <c r="I37" s="121"/>
      <c r="J37" s="121"/>
      <c r="K37" s="121"/>
      <c r="L37" s="121"/>
      <c r="M37" s="121">
        <v>1</v>
      </c>
      <c r="N37" s="121"/>
      <c r="O37" s="20">
        <f t="shared" si="2"/>
        <v>0.91666666666666663</v>
      </c>
      <c r="P37" s="91"/>
    </row>
    <row r="38" spans="1:28" ht="15" x14ac:dyDescent="0.25">
      <c r="A38" s="145" t="s">
        <v>69</v>
      </c>
      <c r="B38" s="137"/>
      <c r="C38" s="121">
        <v>27</v>
      </c>
      <c r="D38" s="121">
        <v>27</v>
      </c>
      <c r="E38" s="121">
        <v>25</v>
      </c>
      <c r="F38" s="121">
        <v>24</v>
      </c>
      <c r="G38" s="121">
        <v>19</v>
      </c>
      <c r="H38" s="121">
        <v>9</v>
      </c>
      <c r="I38" s="121">
        <v>7</v>
      </c>
      <c r="J38" s="121">
        <v>6</v>
      </c>
      <c r="K38" s="121">
        <v>5</v>
      </c>
      <c r="L38" s="121">
        <v>5</v>
      </c>
      <c r="M38" s="121">
        <v>11</v>
      </c>
      <c r="N38" s="121">
        <v>13</v>
      </c>
      <c r="O38" s="20">
        <f t="shared" si="2"/>
        <v>14.833333333333334</v>
      </c>
      <c r="P38" s="91"/>
    </row>
    <row r="39" spans="1:28" ht="15" x14ac:dyDescent="0.25">
      <c r="A39" s="145" t="s">
        <v>70</v>
      </c>
      <c r="B39" s="137"/>
      <c r="C39" s="121">
        <v>14</v>
      </c>
      <c r="D39" s="121">
        <v>14</v>
      </c>
      <c r="E39" s="121">
        <v>13</v>
      </c>
      <c r="F39" s="121">
        <v>13</v>
      </c>
      <c r="G39" s="121">
        <v>13</v>
      </c>
      <c r="H39" s="121">
        <v>12</v>
      </c>
      <c r="I39" s="121">
        <v>7</v>
      </c>
      <c r="J39" s="121">
        <v>4</v>
      </c>
      <c r="K39" s="121">
        <v>4</v>
      </c>
      <c r="L39" s="121">
        <v>4</v>
      </c>
      <c r="M39" s="121">
        <v>7</v>
      </c>
      <c r="N39" s="121">
        <v>7</v>
      </c>
      <c r="O39" s="20">
        <f t="shared" si="2"/>
        <v>9.3333333333333339</v>
      </c>
      <c r="P39" s="91"/>
    </row>
    <row r="40" spans="1:28" ht="15" x14ac:dyDescent="0.25">
      <c r="A40" s="128" t="s">
        <v>71</v>
      </c>
      <c r="B40" s="125"/>
      <c r="C40" s="121">
        <v>1077</v>
      </c>
      <c r="D40" s="121">
        <v>1071</v>
      </c>
      <c r="E40" s="121">
        <v>1065</v>
      </c>
      <c r="F40" s="121">
        <v>1013</v>
      </c>
      <c r="G40" s="121">
        <v>831</v>
      </c>
      <c r="H40" s="121">
        <v>437</v>
      </c>
      <c r="I40" s="121">
        <v>227</v>
      </c>
      <c r="J40" s="121">
        <v>127</v>
      </c>
      <c r="K40" s="121">
        <v>77</v>
      </c>
      <c r="L40" s="121">
        <v>88</v>
      </c>
      <c r="M40" s="121">
        <v>521</v>
      </c>
      <c r="N40" s="121">
        <v>700</v>
      </c>
      <c r="O40" s="83">
        <f>(C40+D40+E40+F40+G40+H40+I40+J40+K40+L40+M40+N40)/12</f>
        <v>602.83333333333337</v>
      </c>
      <c r="P40" s="91"/>
    </row>
    <row r="41" spans="1:28" ht="15" x14ac:dyDescent="0.25">
      <c r="A41" s="155" t="s">
        <v>72</v>
      </c>
      <c r="B41" s="156"/>
      <c r="C41" s="121">
        <v>1</v>
      </c>
      <c r="D41" s="121">
        <v>1</v>
      </c>
      <c r="E41" s="121">
        <v>1</v>
      </c>
      <c r="F41" s="121">
        <v>1</v>
      </c>
      <c r="G41" s="121">
        <v>1</v>
      </c>
      <c r="H41" s="121"/>
      <c r="I41" s="121"/>
      <c r="J41" s="121"/>
      <c r="K41" s="121"/>
      <c r="L41" s="121"/>
      <c r="M41" s="121"/>
      <c r="N41" s="121"/>
      <c r="O41" s="83">
        <f>(C41+D41+E41+F41+G41+H41+I41+J41+K41+L41+M41+N41)/12</f>
        <v>0.41666666666666669</v>
      </c>
      <c r="P41" s="91"/>
    </row>
    <row r="42" spans="1:28" ht="15.75" thickBot="1" x14ac:dyDescent="0.3">
      <c r="A42" s="157" t="s">
        <v>73</v>
      </c>
      <c r="B42" s="158"/>
      <c r="C42" s="121">
        <v>53</v>
      </c>
      <c r="D42" s="121">
        <v>59</v>
      </c>
      <c r="E42" s="121">
        <v>62</v>
      </c>
      <c r="F42" s="121">
        <v>62</v>
      </c>
      <c r="G42" s="121">
        <v>60</v>
      </c>
      <c r="H42" s="121">
        <v>47</v>
      </c>
      <c r="I42" s="121">
        <v>26</v>
      </c>
      <c r="J42" s="121">
        <v>17</v>
      </c>
      <c r="K42" s="121">
        <v>10</v>
      </c>
      <c r="L42" s="121">
        <v>8</v>
      </c>
      <c r="M42" s="121">
        <v>10</v>
      </c>
      <c r="N42" s="121">
        <v>7</v>
      </c>
      <c r="O42" s="83">
        <f>(C42+D42+E42+F42+G42+H42+I42+J42+K42+L42+M42+N42)/12</f>
        <v>35.083333333333336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0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2855</v>
      </c>
      <c r="D45" s="20">
        <f t="shared" si="3"/>
        <v>2861</v>
      </c>
      <c r="E45" s="20">
        <f t="shared" si="3"/>
        <v>2852</v>
      </c>
      <c r="F45" s="20">
        <f t="shared" si="3"/>
        <v>2722</v>
      </c>
      <c r="G45" s="20">
        <f t="shared" si="3"/>
        <v>2369</v>
      </c>
      <c r="H45" s="20">
        <f t="shared" si="3"/>
        <v>1502</v>
      </c>
      <c r="I45" s="20">
        <f t="shared" si="3"/>
        <v>913</v>
      </c>
      <c r="J45" s="20">
        <f t="shared" si="3"/>
        <v>635</v>
      </c>
      <c r="K45" s="20">
        <f t="shared" si="3"/>
        <v>389</v>
      </c>
      <c r="L45" s="20">
        <f t="shared" si="3"/>
        <v>406</v>
      </c>
      <c r="M45" s="20">
        <f t="shared" si="3"/>
        <v>1422</v>
      </c>
      <c r="N45" s="20">
        <f t="shared" si="3"/>
        <v>1817</v>
      </c>
      <c r="O45" s="20">
        <f>(C45+D45+E45+F45+G45+H45+I45+J45+K45+L45+M45+N45)/12</f>
        <v>1728.5833333333333</v>
      </c>
      <c r="P45" s="91"/>
      <c r="Q45" s="139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0.60926163038839098</v>
      </c>
      <c r="D47" s="68">
        <f t="shared" si="4"/>
        <v>0.60833510525196688</v>
      </c>
      <c r="E47" s="68">
        <f t="shared" si="4"/>
        <v>0.60797271370709871</v>
      </c>
      <c r="F47" s="68">
        <f t="shared" si="4"/>
        <v>0.60691192865105914</v>
      </c>
      <c r="G47" s="68">
        <f t="shared" si="4"/>
        <v>0.60510855683269471</v>
      </c>
      <c r="H47" s="68">
        <f t="shared" si="4"/>
        <v>0.6027287319422151</v>
      </c>
      <c r="I47" s="68">
        <f t="shared" si="4"/>
        <v>0.64025245441795231</v>
      </c>
      <c r="J47" s="68">
        <f t="shared" si="4"/>
        <v>0.65667011375387796</v>
      </c>
      <c r="K47" s="68">
        <f t="shared" si="4"/>
        <v>0.60216718266253866</v>
      </c>
      <c r="L47" s="68">
        <f t="shared" si="4"/>
        <v>0.59183673469387754</v>
      </c>
      <c r="M47" s="68">
        <f t="shared" si="4"/>
        <v>0.59398496240601506</v>
      </c>
      <c r="N47" s="68">
        <f t="shared" si="4"/>
        <v>0.57572877059569072</v>
      </c>
      <c r="O47" s="68">
        <f t="shared" si="4"/>
        <v>0.60568808946769059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54" t="s">
        <v>54</v>
      </c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80" workbookViewId="0">
      <selection activeCell="A57" sqref="A5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27</v>
      </c>
      <c r="D7" s="104">
        <v>31</v>
      </c>
      <c r="E7" s="104">
        <v>25</v>
      </c>
      <c r="F7" s="104">
        <v>20</v>
      </c>
      <c r="G7" s="104">
        <v>18</v>
      </c>
      <c r="H7">
        <v>17</v>
      </c>
      <c r="I7" s="104">
        <v>13</v>
      </c>
      <c r="J7" s="105">
        <v>15</v>
      </c>
      <c r="K7" s="104">
        <v>19</v>
      </c>
      <c r="L7" s="104">
        <v>18</v>
      </c>
      <c r="M7" s="104">
        <v>30</v>
      </c>
      <c r="N7" s="104">
        <v>36</v>
      </c>
      <c r="O7" s="83">
        <f>(C7+D7+E7+F7+G7+H7+I7+J7+K7+L7+M7+N7)/12</f>
        <v>22.416666666666668</v>
      </c>
      <c r="P7" s="84"/>
    </row>
    <row r="8" spans="1:28" ht="15" x14ac:dyDescent="0.25">
      <c r="A8" s="78" t="s">
        <v>16</v>
      </c>
      <c r="B8" s="79"/>
      <c r="C8" s="104">
        <v>72</v>
      </c>
      <c r="D8" s="104">
        <v>63</v>
      </c>
      <c r="E8" s="104">
        <v>60</v>
      </c>
      <c r="F8" s="104">
        <v>65</v>
      </c>
      <c r="G8" s="104">
        <v>68</v>
      </c>
      <c r="H8">
        <v>135</v>
      </c>
      <c r="I8" s="104">
        <v>153</v>
      </c>
      <c r="J8" s="105">
        <v>148</v>
      </c>
      <c r="K8" s="104">
        <v>77</v>
      </c>
      <c r="L8" s="104">
        <v>54</v>
      </c>
      <c r="M8" s="104">
        <v>56</v>
      </c>
      <c r="N8" s="104">
        <v>97</v>
      </c>
      <c r="O8" s="83">
        <f t="shared" ref="O8:O17" si="0">(C8+D8+E8+F8+G8+H8+I8+J8+K8+L8+M8+N8)/12</f>
        <v>87.333333333333329</v>
      </c>
      <c r="P8" s="84"/>
    </row>
    <row r="9" spans="1:28" ht="15" x14ac:dyDescent="0.25">
      <c r="A9" s="78" t="s">
        <v>17</v>
      </c>
      <c r="B9" s="79"/>
      <c r="C9" s="104">
        <v>157</v>
      </c>
      <c r="D9" s="104">
        <v>155</v>
      </c>
      <c r="E9" s="104">
        <v>145</v>
      </c>
      <c r="F9" s="104">
        <v>107</v>
      </c>
      <c r="G9" s="104">
        <v>72</v>
      </c>
      <c r="H9">
        <v>63</v>
      </c>
      <c r="I9" s="104">
        <v>71</v>
      </c>
      <c r="J9" s="105">
        <v>66</v>
      </c>
      <c r="K9" s="104">
        <v>68</v>
      </c>
      <c r="L9" s="104">
        <v>80</v>
      </c>
      <c r="M9" s="104">
        <v>142</v>
      </c>
      <c r="N9" s="104">
        <v>159</v>
      </c>
      <c r="O9" s="83">
        <f t="shared" si="0"/>
        <v>107.08333333333333</v>
      </c>
      <c r="P9" s="84"/>
    </row>
    <row r="10" spans="1:28" ht="15" x14ac:dyDescent="0.25">
      <c r="A10" s="78" t="s">
        <v>18</v>
      </c>
      <c r="B10" s="79"/>
      <c r="C10" s="104">
        <v>530</v>
      </c>
      <c r="D10" s="104">
        <v>530</v>
      </c>
      <c r="E10" s="104">
        <v>535</v>
      </c>
      <c r="F10" s="104">
        <v>391</v>
      </c>
      <c r="G10" s="104">
        <v>265</v>
      </c>
      <c r="H10">
        <v>235</v>
      </c>
      <c r="I10" s="104">
        <v>263</v>
      </c>
      <c r="J10" s="105">
        <v>256</v>
      </c>
      <c r="K10" s="104">
        <v>248</v>
      </c>
      <c r="L10" s="104">
        <v>276</v>
      </c>
      <c r="M10" s="104">
        <v>568</v>
      </c>
      <c r="N10" s="104">
        <v>614</v>
      </c>
      <c r="O10" s="83">
        <f t="shared" si="0"/>
        <v>392.58333333333331</v>
      </c>
      <c r="P10" s="84"/>
    </row>
    <row r="11" spans="1:28" ht="15" x14ac:dyDescent="0.25">
      <c r="A11" s="85" t="s">
        <v>19</v>
      </c>
      <c r="B11" s="79"/>
      <c r="C11" s="104">
        <v>1549</v>
      </c>
      <c r="D11" s="104">
        <v>1563</v>
      </c>
      <c r="E11" s="104">
        <v>1473</v>
      </c>
      <c r="F11" s="104">
        <v>852</v>
      </c>
      <c r="G11" s="104">
        <v>411</v>
      </c>
      <c r="H11">
        <v>343</v>
      </c>
      <c r="I11" s="104">
        <v>333</v>
      </c>
      <c r="J11" s="105">
        <v>300</v>
      </c>
      <c r="K11" s="104">
        <v>292</v>
      </c>
      <c r="L11" s="104">
        <v>393</v>
      </c>
      <c r="M11" s="104">
        <v>1482</v>
      </c>
      <c r="N11" s="104">
        <v>1650</v>
      </c>
      <c r="O11" s="83">
        <f t="shared" si="0"/>
        <v>886.75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34</v>
      </c>
      <c r="D12" s="104">
        <v>34</v>
      </c>
      <c r="E12" s="104">
        <v>29</v>
      </c>
      <c r="F12" s="104">
        <v>17</v>
      </c>
      <c r="G12" s="104">
        <v>12</v>
      </c>
      <c r="H12">
        <v>9</v>
      </c>
      <c r="I12" s="104">
        <v>12</v>
      </c>
      <c r="J12" s="105">
        <v>11</v>
      </c>
      <c r="K12" s="104">
        <v>12</v>
      </c>
      <c r="L12" s="104">
        <v>16</v>
      </c>
      <c r="M12" s="44">
        <v>31</v>
      </c>
      <c r="N12" s="104">
        <v>33</v>
      </c>
      <c r="O12" s="83">
        <f t="shared" si="0"/>
        <v>20.833333333333332</v>
      </c>
      <c r="P12" s="84"/>
    </row>
    <row r="13" spans="1:28" ht="15" x14ac:dyDescent="0.25">
      <c r="A13" s="78" t="s">
        <v>21</v>
      </c>
      <c r="B13" s="79"/>
      <c r="C13" s="104">
        <v>401</v>
      </c>
      <c r="D13" s="104">
        <v>400</v>
      </c>
      <c r="E13" s="104">
        <v>413</v>
      </c>
      <c r="F13" s="104">
        <v>374</v>
      </c>
      <c r="G13" s="104">
        <v>366</v>
      </c>
      <c r="H13">
        <v>358</v>
      </c>
      <c r="I13" s="104">
        <v>376</v>
      </c>
      <c r="J13" s="105">
        <v>373</v>
      </c>
      <c r="K13" s="104">
        <v>401</v>
      </c>
      <c r="L13" s="104">
        <v>416</v>
      </c>
      <c r="M13" s="104">
        <v>440</v>
      </c>
      <c r="N13" s="104">
        <v>431</v>
      </c>
      <c r="O13" s="83">
        <f t="shared" si="0"/>
        <v>395.75</v>
      </c>
      <c r="P13" s="84"/>
    </row>
    <row r="14" spans="1:28" ht="15" x14ac:dyDescent="0.25">
      <c r="A14" s="78" t="s">
        <v>23</v>
      </c>
      <c r="B14" s="79"/>
      <c r="C14" s="104">
        <v>104</v>
      </c>
      <c r="D14" s="104">
        <v>107</v>
      </c>
      <c r="E14" s="104">
        <v>104</v>
      </c>
      <c r="F14" s="104">
        <v>69</v>
      </c>
      <c r="G14" s="104">
        <v>52</v>
      </c>
      <c r="H14">
        <v>54</v>
      </c>
      <c r="I14" s="104">
        <v>50</v>
      </c>
      <c r="J14" s="105">
        <v>52</v>
      </c>
      <c r="K14" s="104">
        <v>57</v>
      </c>
      <c r="L14" s="104">
        <v>67</v>
      </c>
      <c r="M14" s="104">
        <v>119</v>
      </c>
      <c r="N14" s="104">
        <v>138</v>
      </c>
      <c r="O14" s="83">
        <f t="shared" si="0"/>
        <v>81.083333333333329</v>
      </c>
      <c r="P14" s="84"/>
    </row>
    <row r="15" spans="1:28" ht="15" x14ac:dyDescent="0.25">
      <c r="A15" s="78" t="s">
        <v>22</v>
      </c>
      <c r="B15" s="79"/>
      <c r="C15" s="104">
        <v>1388</v>
      </c>
      <c r="D15" s="104">
        <v>1374</v>
      </c>
      <c r="E15" s="104">
        <v>1263</v>
      </c>
      <c r="F15" s="104">
        <v>815</v>
      </c>
      <c r="G15" s="104">
        <v>473</v>
      </c>
      <c r="H15">
        <v>401</v>
      </c>
      <c r="I15" s="104">
        <v>405</v>
      </c>
      <c r="J15" s="105">
        <v>404</v>
      </c>
      <c r="K15" s="104">
        <v>443</v>
      </c>
      <c r="L15" s="104">
        <v>550</v>
      </c>
      <c r="M15" s="104">
        <v>1452</v>
      </c>
      <c r="N15" s="104">
        <v>1602</v>
      </c>
      <c r="O15" s="83">
        <f t="shared" si="0"/>
        <v>880.83333333333337</v>
      </c>
      <c r="P15" s="84"/>
    </row>
    <row r="16" spans="1:28" ht="15" x14ac:dyDescent="0.25">
      <c r="A16" s="78" t="s">
        <v>24</v>
      </c>
      <c r="B16" s="79"/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>
        <v>0</v>
      </c>
      <c r="I16" s="104">
        <v>0</v>
      </c>
      <c r="J16" s="105"/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158</v>
      </c>
      <c r="D17" s="104">
        <v>169</v>
      </c>
      <c r="E17" s="104">
        <v>187</v>
      </c>
      <c r="F17" s="104">
        <v>172</v>
      </c>
      <c r="G17" s="104">
        <v>156</v>
      </c>
      <c r="H17">
        <v>146</v>
      </c>
      <c r="I17" s="104">
        <v>160</v>
      </c>
      <c r="J17" s="105">
        <v>138</v>
      </c>
      <c r="K17" s="104">
        <v>142</v>
      </c>
      <c r="L17" s="104">
        <v>157</v>
      </c>
      <c r="M17" s="104">
        <v>158</v>
      </c>
      <c r="N17" s="104">
        <v>164</v>
      </c>
      <c r="O17" s="83">
        <f t="shared" si="0"/>
        <v>158.91666666666666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N20" si="1">SUM(C7:C19)</f>
        <v>4420</v>
      </c>
      <c r="D20" s="20">
        <f t="shared" si="1"/>
        <v>4426</v>
      </c>
      <c r="E20" s="20">
        <f t="shared" si="1"/>
        <v>4234</v>
      </c>
      <c r="F20" s="20">
        <f t="shared" si="1"/>
        <v>2882</v>
      </c>
      <c r="G20" s="20">
        <f t="shared" si="1"/>
        <v>1893</v>
      </c>
      <c r="H20" s="20">
        <f t="shared" si="1"/>
        <v>1761</v>
      </c>
      <c r="I20" s="20">
        <f t="shared" si="1"/>
        <v>1836</v>
      </c>
      <c r="J20" s="20">
        <f t="shared" si="1"/>
        <v>1763</v>
      </c>
      <c r="K20" s="20">
        <f t="shared" si="1"/>
        <v>1759</v>
      </c>
      <c r="L20" s="20">
        <f t="shared" si="1"/>
        <v>2027</v>
      </c>
      <c r="M20" s="20">
        <f t="shared" si="1"/>
        <v>4478</v>
      </c>
      <c r="N20" s="20">
        <f t="shared" si="1"/>
        <v>4924</v>
      </c>
      <c r="O20" s="83">
        <f>(C20+D20+E20+F20+G20+H20+I20+J20+K20+L20+M20+N20)/12</f>
        <v>3033.5833333333335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3</v>
      </c>
      <c r="D32" s="104">
        <v>4</v>
      </c>
      <c r="E32" s="44">
        <v>4</v>
      </c>
      <c r="F32" s="104">
        <v>4</v>
      </c>
      <c r="G32" s="104">
        <v>2</v>
      </c>
      <c r="H32" s="104">
        <v>3</v>
      </c>
      <c r="I32" s="104">
        <v>1</v>
      </c>
      <c r="J32" s="106">
        <v>1</v>
      </c>
      <c r="K32" s="104">
        <v>2</v>
      </c>
      <c r="L32" s="104">
        <v>2</v>
      </c>
      <c r="M32" s="104">
        <v>6</v>
      </c>
      <c r="N32" s="104">
        <v>7</v>
      </c>
      <c r="O32" s="83">
        <f>(C32+D32+E32+F32+G32+H32+I32+J32+K32+L32+M32+N32)/12</f>
        <v>3.25</v>
      </c>
      <c r="P32" s="91"/>
    </row>
    <row r="33" spans="1:28" ht="15" x14ac:dyDescent="0.25">
      <c r="A33" s="78" t="s">
        <v>16</v>
      </c>
      <c r="B33" s="79"/>
      <c r="C33" s="104">
        <v>52</v>
      </c>
      <c r="D33" s="104">
        <v>41</v>
      </c>
      <c r="E33" s="44">
        <v>40</v>
      </c>
      <c r="F33" s="104">
        <v>45</v>
      </c>
      <c r="G33" s="104">
        <v>45</v>
      </c>
      <c r="H33" s="104">
        <v>105</v>
      </c>
      <c r="I33" s="104">
        <v>123</v>
      </c>
      <c r="J33" s="106">
        <v>117</v>
      </c>
      <c r="K33" s="104">
        <v>59</v>
      </c>
      <c r="L33" s="104">
        <v>35</v>
      </c>
      <c r="M33" s="104">
        <v>36</v>
      </c>
      <c r="N33" s="104">
        <v>72</v>
      </c>
      <c r="O33" s="83">
        <f t="shared" ref="O33:O42" si="2">(C33+D33+E33+F33+G33+H33+I33+J33+K33+L33+M33+N33)/12</f>
        <v>64.166666666666671</v>
      </c>
      <c r="P33" s="91"/>
    </row>
    <row r="34" spans="1:28" ht="15" x14ac:dyDescent="0.25">
      <c r="A34" s="78" t="s">
        <v>17</v>
      </c>
      <c r="B34" s="79"/>
      <c r="C34" s="104">
        <v>62</v>
      </c>
      <c r="D34" s="104">
        <v>60</v>
      </c>
      <c r="E34" s="44">
        <v>57</v>
      </c>
      <c r="F34" s="104">
        <v>51</v>
      </c>
      <c r="G34" s="104">
        <v>35</v>
      </c>
      <c r="H34" s="104">
        <v>30</v>
      </c>
      <c r="I34" s="104">
        <v>33</v>
      </c>
      <c r="J34" s="106">
        <v>30</v>
      </c>
      <c r="K34" s="104">
        <v>30</v>
      </c>
      <c r="L34" s="104">
        <v>33</v>
      </c>
      <c r="M34" s="104">
        <v>46</v>
      </c>
      <c r="N34" s="104">
        <v>52</v>
      </c>
      <c r="O34" s="83">
        <f t="shared" si="2"/>
        <v>43.25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421</v>
      </c>
      <c r="D35" s="104">
        <v>425</v>
      </c>
      <c r="E35" s="44">
        <v>422</v>
      </c>
      <c r="F35" s="104">
        <v>308</v>
      </c>
      <c r="G35" s="104">
        <v>205</v>
      </c>
      <c r="H35" s="104">
        <v>180</v>
      </c>
      <c r="I35" s="104">
        <v>210</v>
      </c>
      <c r="J35" s="106">
        <v>202</v>
      </c>
      <c r="K35" s="104">
        <v>194</v>
      </c>
      <c r="L35" s="104">
        <v>213</v>
      </c>
      <c r="M35" s="104">
        <v>459</v>
      </c>
      <c r="N35" s="104">
        <v>494</v>
      </c>
      <c r="O35" s="83">
        <f t="shared" si="2"/>
        <v>311.08333333333331</v>
      </c>
      <c r="P35" s="91"/>
    </row>
    <row r="36" spans="1:28" ht="15" x14ac:dyDescent="0.25">
      <c r="A36" s="85" t="s">
        <v>19</v>
      </c>
      <c r="B36" s="79"/>
      <c r="C36" s="104">
        <v>884</v>
      </c>
      <c r="D36" s="104">
        <v>894</v>
      </c>
      <c r="E36" s="44">
        <v>831</v>
      </c>
      <c r="F36" s="104">
        <v>516</v>
      </c>
      <c r="G36" s="104">
        <v>265</v>
      </c>
      <c r="H36" s="104">
        <v>243</v>
      </c>
      <c r="I36" s="104">
        <v>248</v>
      </c>
      <c r="J36" s="106">
        <v>231</v>
      </c>
      <c r="K36" s="104">
        <v>208</v>
      </c>
      <c r="L36" s="104">
        <v>261</v>
      </c>
      <c r="M36" s="104">
        <v>846</v>
      </c>
      <c r="N36" s="104">
        <v>936</v>
      </c>
      <c r="O36" s="83">
        <f t="shared" si="2"/>
        <v>530.25</v>
      </c>
      <c r="P36" s="91"/>
    </row>
    <row r="37" spans="1:28" ht="15" x14ac:dyDescent="0.25">
      <c r="A37" s="86" t="s">
        <v>20</v>
      </c>
      <c r="B37" s="79"/>
      <c r="C37" s="104">
        <v>3</v>
      </c>
      <c r="D37" s="104">
        <v>3</v>
      </c>
      <c r="E37" s="44">
        <v>3</v>
      </c>
      <c r="F37" s="104">
        <v>1</v>
      </c>
      <c r="G37" s="104">
        <v>0</v>
      </c>
      <c r="H37" s="104">
        <v>0</v>
      </c>
      <c r="I37" s="104"/>
      <c r="J37" s="106">
        <v>0</v>
      </c>
      <c r="K37" s="104">
        <v>1</v>
      </c>
      <c r="L37" s="104">
        <v>1</v>
      </c>
      <c r="M37" s="104">
        <v>2</v>
      </c>
      <c r="N37" s="104">
        <v>2</v>
      </c>
      <c r="O37" s="83">
        <f t="shared" si="2"/>
        <v>1.3333333333333333</v>
      </c>
      <c r="P37" s="91"/>
    </row>
    <row r="38" spans="1:28" ht="15" x14ac:dyDescent="0.25">
      <c r="A38" s="78" t="s">
        <v>21</v>
      </c>
      <c r="B38" s="79"/>
      <c r="C38" s="104">
        <v>15</v>
      </c>
      <c r="D38" s="104">
        <v>18</v>
      </c>
      <c r="E38" s="44">
        <v>16</v>
      </c>
      <c r="F38" s="104">
        <v>12</v>
      </c>
      <c r="G38" s="104">
        <v>10</v>
      </c>
      <c r="H38" s="104">
        <v>12</v>
      </c>
      <c r="I38" s="104">
        <v>12</v>
      </c>
      <c r="J38" s="106">
        <v>11</v>
      </c>
      <c r="K38" s="104">
        <v>14</v>
      </c>
      <c r="L38" s="104">
        <v>13</v>
      </c>
      <c r="M38" s="104">
        <v>14</v>
      </c>
      <c r="N38" s="104">
        <v>14</v>
      </c>
      <c r="O38" s="83">
        <f t="shared" si="2"/>
        <v>13.416666666666666</v>
      </c>
      <c r="P38" s="91"/>
    </row>
    <row r="39" spans="1:28" ht="15" x14ac:dyDescent="0.25">
      <c r="A39" s="78" t="s">
        <v>23</v>
      </c>
      <c r="B39" s="79"/>
      <c r="C39" s="104">
        <v>4</v>
      </c>
      <c r="D39" s="104">
        <v>4</v>
      </c>
      <c r="E39" s="44">
        <v>5</v>
      </c>
      <c r="F39" s="104">
        <v>3</v>
      </c>
      <c r="G39" s="104">
        <v>3</v>
      </c>
      <c r="H39" s="104">
        <v>7</v>
      </c>
      <c r="I39" s="104">
        <v>7</v>
      </c>
      <c r="J39" s="106">
        <v>7</v>
      </c>
      <c r="K39" s="104">
        <v>6</v>
      </c>
      <c r="L39" s="104">
        <v>4</v>
      </c>
      <c r="M39" s="104">
        <v>2</v>
      </c>
      <c r="N39" s="104">
        <v>4</v>
      </c>
      <c r="O39" s="83">
        <f t="shared" si="2"/>
        <v>4.666666666666667</v>
      </c>
      <c r="P39" s="91"/>
    </row>
    <row r="40" spans="1:28" ht="15" x14ac:dyDescent="0.25">
      <c r="A40" s="78" t="s">
        <v>22</v>
      </c>
      <c r="B40" s="79"/>
      <c r="C40" s="104">
        <v>979</v>
      </c>
      <c r="D40" s="104">
        <v>967</v>
      </c>
      <c r="E40" s="44">
        <v>876</v>
      </c>
      <c r="F40" s="104">
        <v>509</v>
      </c>
      <c r="G40" s="104">
        <v>225</v>
      </c>
      <c r="H40" s="104">
        <v>163</v>
      </c>
      <c r="I40" s="104">
        <v>158</v>
      </c>
      <c r="J40" s="106">
        <v>156</v>
      </c>
      <c r="K40" s="104">
        <v>159</v>
      </c>
      <c r="L40" s="104">
        <v>241</v>
      </c>
      <c r="M40" s="104">
        <v>941</v>
      </c>
      <c r="N40" s="104">
        <v>1057</v>
      </c>
      <c r="O40" s="83">
        <f t="shared" si="2"/>
        <v>535.91666666666663</v>
      </c>
      <c r="P40" s="91"/>
    </row>
    <row r="41" spans="1:28" ht="15" x14ac:dyDescent="0.25">
      <c r="A41" s="85" t="s">
        <v>24</v>
      </c>
      <c r="B41" s="79"/>
      <c r="C41" s="104">
        <v>0</v>
      </c>
      <c r="D41" s="104">
        <v>0</v>
      </c>
      <c r="E41" s="44">
        <v>0</v>
      </c>
      <c r="F41" s="104">
        <v>0</v>
      </c>
      <c r="G41" s="104">
        <v>0</v>
      </c>
      <c r="H41" s="104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91</v>
      </c>
      <c r="D42" s="104">
        <v>98</v>
      </c>
      <c r="E42" s="44">
        <v>109</v>
      </c>
      <c r="F42" s="104">
        <v>93</v>
      </c>
      <c r="G42" s="104">
        <v>87</v>
      </c>
      <c r="H42" s="104">
        <v>84</v>
      </c>
      <c r="I42" s="104">
        <v>91</v>
      </c>
      <c r="J42" s="106">
        <v>89</v>
      </c>
      <c r="K42" s="104">
        <v>80</v>
      </c>
      <c r="L42" s="104">
        <v>92</v>
      </c>
      <c r="M42" s="104">
        <v>90</v>
      </c>
      <c r="N42" s="104">
        <v>94</v>
      </c>
      <c r="O42" s="83">
        <f t="shared" si="2"/>
        <v>91.5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2514</v>
      </c>
      <c r="D45" s="20">
        <f t="shared" si="3"/>
        <v>2514</v>
      </c>
      <c r="E45" s="20">
        <f t="shared" si="3"/>
        <v>2363</v>
      </c>
      <c r="F45" s="20">
        <f t="shared" si="3"/>
        <v>1542</v>
      </c>
      <c r="G45" s="20">
        <f t="shared" si="3"/>
        <v>877</v>
      </c>
      <c r="H45" s="20">
        <f t="shared" si="3"/>
        <v>827</v>
      </c>
      <c r="I45" s="20">
        <f t="shared" si="3"/>
        <v>883</v>
      </c>
      <c r="J45" s="20">
        <f t="shared" si="3"/>
        <v>844</v>
      </c>
      <c r="K45" s="20">
        <f t="shared" si="3"/>
        <v>753</v>
      </c>
      <c r="L45" s="20">
        <f t="shared" si="3"/>
        <v>895</v>
      </c>
      <c r="M45" s="20">
        <f t="shared" si="3"/>
        <v>2442</v>
      </c>
      <c r="N45" s="20">
        <f t="shared" si="3"/>
        <v>2732</v>
      </c>
      <c r="O45" s="83">
        <f>(C45+D45+E45+F45+G45+H45+I45+J45+K45+L45+M45+N45)/12</f>
        <v>1598.8333333333333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0.5687782805429864</v>
      </c>
      <c r="D47" s="68">
        <f t="shared" si="4"/>
        <v>0.5680072300045188</v>
      </c>
      <c r="E47" s="68">
        <f t="shared" si="4"/>
        <v>0.55810108644307987</v>
      </c>
      <c r="F47" s="68">
        <f t="shared" si="4"/>
        <v>0.53504510756419155</v>
      </c>
      <c r="G47" s="68">
        <f t="shared" si="4"/>
        <v>0.46328578975171686</v>
      </c>
      <c r="H47" s="68">
        <f t="shared" si="4"/>
        <v>0.46961953435547982</v>
      </c>
      <c r="I47" s="68">
        <f t="shared" si="4"/>
        <v>0.48093681917211328</v>
      </c>
      <c r="J47" s="68">
        <f t="shared" si="4"/>
        <v>0.47872943845717525</v>
      </c>
      <c r="K47" s="68">
        <f t="shared" si="4"/>
        <v>0.42808413871517909</v>
      </c>
      <c r="L47" s="68">
        <f t="shared" si="4"/>
        <v>0.44153922052294031</v>
      </c>
      <c r="M47" s="68">
        <f t="shared" si="4"/>
        <v>0.54533273782938807</v>
      </c>
      <c r="N47" s="68">
        <f t="shared" si="4"/>
        <v>0.55483346872461414</v>
      </c>
      <c r="O47" s="68">
        <f t="shared" si="4"/>
        <v>0.52704447435650903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honeticPr fontId="17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16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23</v>
      </c>
      <c r="D7" s="41">
        <v>25</v>
      </c>
      <c r="E7" s="41">
        <v>22</v>
      </c>
      <c r="F7" s="41">
        <v>16</v>
      </c>
      <c r="G7" s="104">
        <v>8</v>
      </c>
      <c r="H7" s="41">
        <v>8</v>
      </c>
      <c r="I7" s="41">
        <v>11</v>
      </c>
      <c r="J7" s="105">
        <v>13</v>
      </c>
      <c r="K7" s="104">
        <v>18</v>
      </c>
      <c r="L7" s="104">
        <v>22</v>
      </c>
      <c r="M7" s="104">
        <v>37</v>
      </c>
      <c r="N7" s="104">
        <v>28</v>
      </c>
      <c r="O7" s="83">
        <f>(C7+D7+E7+F7+G7+H7+I7+J7+K7+L7+M7+N7)/12</f>
        <v>19.25</v>
      </c>
      <c r="P7" s="84"/>
    </row>
    <row r="8" spans="1:28" ht="15" x14ac:dyDescent="0.25">
      <c r="A8" s="78" t="s">
        <v>16</v>
      </c>
      <c r="B8" s="79"/>
      <c r="C8" s="104">
        <v>38</v>
      </c>
      <c r="D8" s="41">
        <v>34</v>
      </c>
      <c r="E8" s="41">
        <v>34</v>
      </c>
      <c r="F8" s="41">
        <v>73</v>
      </c>
      <c r="G8" s="41">
        <v>49</v>
      </c>
      <c r="H8" s="41">
        <v>125</v>
      </c>
      <c r="I8" s="41">
        <v>144</v>
      </c>
      <c r="J8" s="105">
        <v>134</v>
      </c>
      <c r="K8" s="104">
        <v>79</v>
      </c>
      <c r="L8" s="104">
        <v>63</v>
      </c>
      <c r="M8" s="104">
        <v>62</v>
      </c>
      <c r="N8" s="104">
        <v>98</v>
      </c>
      <c r="O8" s="83">
        <f t="shared" ref="O8:O20" si="0">(C8+D8+E8+F8+G8+H8+I8+J8+K8+L8+M8+N8)/12</f>
        <v>77.75</v>
      </c>
      <c r="P8" s="84"/>
    </row>
    <row r="9" spans="1:28" ht="15" x14ac:dyDescent="0.25">
      <c r="A9" s="78" t="s">
        <v>17</v>
      </c>
      <c r="B9" s="79"/>
      <c r="C9" s="104">
        <v>113</v>
      </c>
      <c r="D9" s="41">
        <v>115</v>
      </c>
      <c r="E9" s="41">
        <v>103</v>
      </c>
      <c r="F9" s="41">
        <v>75</v>
      </c>
      <c r="G9" s="41">
        <v>56</v>
      </c>
      <c r="H9" s="41">
        <v>47</v>
      </c>
      <c r="I9" s="41">
        <v>53</v>
      </c>
      <c r="J9" s="105">
        <v>58</v>
      </c>
      <c r="K9" s="104">
        <v>50</v>
      </c>
      <c r="L9" s="104">
        <v>63</v>
      </c>
      <c r="M9" s="104">
        <v>122</v>
      </c>
      <c r="N9" s="104">
        <v>141</v>
      </c>
      <c r="O9" s="83">
        <f t="shared" si="0"/>
        <v>83</v>
      </c>
      <c r="P9" s="84"/>
    </row>
    <row r="10" spans="1:28" ht="15" x14ac:dyDescent="0.25">
      <c r="A10" s="78" t="s">
        <v>18</v>
      </c>
      <c r="B10" s="79"/>
      <c r="C10" s="104">
        <v>446</v>
      </c>
      <c r="D10" s="41">
        <v>444</v>
      </c>
      <c r="E10" s="41">
        <v>422</v>
      </c>
      <c r="F10" s="41">
        <v>297</v>
      </c>
      <c r="G10" s="41">
        <v>199</v>
      </c>
      <c r="H10" s="41">
        <v>178</v>
      </c>
      <c r="I10" s="41">
        <v>184</v>
      </c>
      <c r="J10" s="105">
        <v>193</v>
      </c>
      <c r="K10" s="104">
        <v>181</v>
      </c>
      <c r="L10" s="104">
        <v>199</v>
      </c>
      <c r="M10" s="104">
        <v>445</v>
      </c>
      <c r="N10" s="104">
        <v>478</v>
      </c>
      <c r="O10" s="83">
        <f t="shared" si="0"/>
        <v>305.5</v>
      </c>
      <c r="P10" s="84"/>
    </row>
    <row r="11" spans="1:28" ht="15" x14ac:dyDescent="0.25">
      <c r="A11" s="85" t="s">
        <v>19</v>
      </c>
      <c r="B11" s="79"/>
      <c r="C11" s="104">
        <v>1303</v>
      </c>
      <c r="D11" s="41">
        <v>1319</v>
      </c>
      <c r="E11" s="41">
        <v>1192</v>
      </c>
      <c r="F11" s="41">
        <v>696</v>
      </c>
      <c r="G11" s="41">
        <v>344</v>
      </c>
      <c r="H11" s="41">
        <v>292</v>
      </c>
      <c r="I11" s="41">
        <v>272</v>
      </c>
      <c r="J11" s="105">
        <v>274</v>
      </c>
      <c r="K11" s="104">
        <v>284</v>
      </c>
      <c r="L11" s="104">
        <v>348</v>
      </c>
      <c r="M11" s="104">
        <v>1276</v>
      </c>
      <c r="N11" s="104">
        <v>1414</v>
      </c>
      <c r="O11" s="83">
        <f t="shared" si="0"/>
        <v>751.16666666666663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27</v>
      </c>
      <c r="D12" s="41">
        <v>24</v>
      </c>
      <c r="E12" s="41">
        <v>24</v>
      </c>
      <c r="F12" s="41">
        <v>17</v>
      </c>
      <c r="G12" s="41">
        <v>8</v>
      </c>
      <c r="H12" s="41">
        <v>8</v>
      </c>
      <c r="I12" s="41">
        <v>9</v>
      </c>
      <c r="J12" s="105">
        <v>8</v>
      </c>
      <c r="K12" s="104">
        <v>10</v>
      </c>
      <c r="L12" s="104">
        <v>12</v>
      </c>
      <c r="M12" s="44">
        <v>30</v>
      </c>
      <c r="N12" s="104">
        <v>35</v>
      </c>
      <c r="O12" s="83">
        <f t="shared" si="0"/>
        <v>17.666666666666668</v>
      </c>
      <c r="P12" s="84"/>
    </row>
    <row r="13" spans="1:28" ht="15" x14ac:dyDescent="0.25">
      <c r="A13" s="78" t="s">
        <v>21</v>
      </c>
      <c r="B13" s="79"/>
      <c r="C13" s="104">
        <v>367</v>
      </c>
      <c r="D13" s="41">
        <v>355</v>
      </c>
      <c r="E13" s="41">
        <v>320</v>
      </c>
      <c r="F13" s="41">
        <v>298</v>
      </c>
      <c r="G13" s="41">
        <v>291</v>
      </c>
      <c r="H13" s="41">
        <v>275</v>
      </c>
      <c r="I13" s="41">
        <v>279</v>
      </c>
      <c r="J13" s="105">
        <v>284</v>
      </c>
      <c r="K13" s="104">
        <v>293</v>
      </c>
      <c r="L13" s="104">
        <v>298</v>
      </c>
      <c r="M13" s="104">
        <v>367</v>
      </c>
      <c r="N13" s="104">
        <v>391</v>
      </c>
      <c r="O13" s="83">
        <f t="shared" si="0"/>
        <v>318.16666666666669</v>
      </c>
      <c r="P13" s="84"/>
    </row>
    <row r="14" spans="1:28" ht="15" x14ac:dyDescent="0.25">
      <c r="A14" s="78" t="s">
        <v>23</v>
      </c>
      <c r="B14" s="79"/>
      <c r="C14" s="104">
        <v>91</v>
      </c>
      <c r="D14" s="41">
        <v>92</v>
      </c>
      <c r="E14" s="41">
        <v>78</v>
      </c>
      <c r="F14" s="41">
        <v>56</v>
      </c>
      <c r="G14" s="41">
        <v>36</v>
      </c>
      <c r="H14" s="41">
        <v>39</v>
      </c>
      <c r="I14" s="41">
        <v>41</v>
      </c>
      <c r="J14" s="105">
        <v>39</v>
      </c>
      <c r="K14" s="104">
        <v>34</v>
      </c>
      <c r="L14" s="104">
        <v>40</v>
      </c>
      <c r="M14" s="104">
        <v>86</v>
      </c>
      <c r="N14" s="104">
        <v>96</v>
      </c>
      <c r="O14" s="83">
        <f t="shared" si="0"/>
        <v>60.666666666666664</v>
      </c>
      <c r="P14" s="84"/>
    </row>
    <row r="15" spans="1:28" ht="15" x14ac:dyDescent="0.25">
      <c r="A15" s="78" t="s">
        <v>22</v>
      </c>
      <c r="B15" s="79"/>
      <c r="C15" s="104">
        <v>1153</v>
      </c>
      <c r="D15" s="41">
        <v>1161</v>
      </c>
      <c r="E15" s="41">
        <v>1029</v>
      </c>
      <c r="F15" s="41">
        <v>652</v>
      </c>
      <c r="G15" s="41">
        <v>408</v>
      </c>
      <c r="H15" s="41">
        <v>325</v>
      </c>
      <c r="I15" s="41">
        <v>327</v>
      </c>
      <c r="J15" s="105">
        <v>337</v>
      </c>
      <c r="K15" s="104">
        <v>359</v>
      </c>
      <c r="L15" s="104">
        <v>425</v>
      </c>
      <c r="M15" s="104">
        <v>1114</v>
      </c>
      <c r="N15" s="104">
        <v>1286</v>
      </c>
      <c r="O15" s="83">
        <f t="shared" si="0"/>
        <v>714.66666666666663</v>
      </c>
      <c r="P15" s="84"/>
    </row>
    <row r="16" spans="1:28" ht="15" x14ac:dyDescent="0.25">
      <c r="A16" s="78" t="s">
        <v>24</v>
      </c>
      <c r="B16" s="79"/>
      <c r="C16" s="10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105">
        <v>0</v>
      </c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108</v>
      </c>
      <c r="D17" s="41">
        <v>111</v>
      </c>
      <c r="E17" s="41">
        <v>117</v>
      </c>
      <c r="F17" s="41">
        <v>122</v>
      </c>
      <c r="G17" s="41">
        <v>139</v>
      </c>
      <c r="H17" s="41">
        <v>131</v>
      </c>
      <c r="I17" s="41">
        <v>130</v>
      </c>
      <c r="J17" s="105">
        <v>129</v>
      </c>
      <c r="K17" s="104">
        <v>147</v>
      </c>
      <c r="L17" s="104">
        <v>164</v>
      </c>
      <c r="M17" s="104">
        <v>164</v>
      </c>
      <c r="N17" s="104">
        <v>148</v>
      </c>
      <c r="O17" s="83">
        <f t="shared" si="0"/>
        <v>134.16666666666666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N20" si="1">SUM(C7:C19)</f>
        <v>3669</v>
      </c>
      <c r="D20" s="20">
        <f t="shared" si="1"/>
        <v>3680</v>
      </c>
      <c r="E20" s="20">
        <f t="shared" si="1"/>
        <v>3341</v>
      </c>
      <c r="F20" s="20">
        <f t="shared" si="1"/>
        <v>2302</v>
      </c>
      <c r="G20" s="20">
        <f t="shared" si="1"/>
        <v>1538</v>
      </c>
      <c r="H20" s="20">
        <f t="shared" si="1"/>
        <v>1428</v>
      </c>
      <c r="I20" s="20">
        <f t="shared" si="1"/>
        <v>1450</v>
      </c>
      <c r="J20" s="20">
        <f t="shared" si="1"/>
        <v>1469</v>
      </c>
      <c r="K20" s="20">
        <f t="shared" si="1"/>
        <v>1455</v>
      </c>
      <c r="L20" s="20">
        <f t="shared" si="1"/>
        <v>1634</v>
      </c>
      <c r="M20" s="20">
        <f t="shared" si="1"/>
        <v>3703</v>
      </c>
      <c r="N20" s="20">
        <f t="shared" si="1"/>
        <v>4115</v>
      </c>
      <c r="O20" s="83">
        <f t="shared" si="0"/>
        <v>2482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45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4</v>
      </c>
      <c r="D32" s="41">
        <v>4</v>
      </c>
      <c r="E32" s="42">
        <v>2</v>
      </c>
      <c r="F32" s="41">
        <v>2</v>
      </c>
      <c r="G32" s="41">
        <v>1</v>
      </c>
      <c r="H32" s="41">
        <v>2</v>
      </c>
      <c r="I32" s="41">
        <v>2</v>
      </c>
      <c r="J32" s="106">
        <v>1</v>
      </c>
      <c r="K32" s="104">
        <v>4</v>
      </c>
      <c r="L32" s="104">
        <v>5</v>
      </c>
      <c r="M32" s="104">
        <v>7</v>
      </c>
      <c r="N32" s="104">
        <v>2</v>
      </c>
      <c r="O32" s="83">
        <f>(C32+D32+E32+F32+G32+H32+I32+J32+K32+L32+M32+N32)/12</f>
        <v>3</v>
      </c>
      <c r="P32" s="91"/>
    </row>
    <row r="33" spans="1:28" ht="15" x14ac:dyDescent="0.25">
      <c r="A33" s="78" t="s">
        <v>16</v>
      </c>
      <c r="B33" s="79"/>
      <c r="C33" s="104">
        <v>22</v>
      </c>
      <c r="D33" s="41">
        <v>22</v>
      </c>
      <c r="E33" s="44">
        <v>20</v>
      </c>
      <c r="F33" s="41">
        <v>54</v>
      </c>
      <c r="G33" s="41">
        <v>32</v>
      </c>
      <c r="H33" s="41">
        <v>101</v>
      </c>
      <c r="I33" s="41">
        <v>119</v>
      </c>
      <c r="J33" s="106">
        <v>111</v>
      </c>
      <c r="K33" s="104">
        <v>63</v>
      </c>
      <c r="L33" s="104">
        <v>49</v>
      </c>
      <c r="M33" s="104">
        <v>44</v>
      </c>
      <c r="N33" s="104">
        <v>76</v>
      </c>
      <c r="O33" s="83">
        <f t="shared" ref="O33:O45" si="2">(C33+D33+E33+F33+G33+H33+I33+J33+K33+L33+M33+N33)/12</f>
        <v>59.416666666666664</v>
      </c>
      <c r="P33" s="91"/>
    </row>
    <row r="34" spans="1:28" ht="15" x14ac:dyDescent="0.25">
      <c r="A34" s="78" t="s">
        <v>17</v>
      </c>
      <c r="B34" s="79"/>
      <c r="C34" s="104">
        <v>49</v>
      </c>
      <c r="D34" s="41">
        <v>50</v>
      </c>
      <c r="E34" s="44">
        <v>38</v>
      </c>
      <c r="F34" s="41">
        <v>29</v>
      </c>
      <c r="G34" s="41">
        <v>21</v>
      </c>
      <c r="H34" s="41">
        <v>19</v>
      </c>
      <c r="I34" s="41">
        <v>22</v>
      </c>
      <c r="J34" s="106">
        <v>23</v>
      </c>
      <c r="K34" s="104">
        <v>18</v>
      </c>
      <c r="L34" s="104">
        <v>24</v>
      </c>
      <c r="M34" s="104">
        <v>46</v>
      </c>
      <c r="N34" s="104">
        <v>53</v>
      </c>
      <c r="O34" s="83">
        <f t="shared" si="2"/>
        <v>32.666666666666664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358</v>
      </c>
      <c r="D35" s="41">
        <v>355</v>
      </c>
      <c r="E35" s="44">
        <v>338</v>
      </c>
      <c r="F35" s="41">
        <v>243</v>
      </c>
      <c r="G35" s="41">
        <v>161</v>
      </c>
      <c r="H35" s="41">
        <v>148</v>
      </c>
      <c r="I35" s="41">
        <v>154</v>
      </c>
      <c r="J35" s="106">
        <v>162</v>
      </c>
      <c r="K35" s="104">
        <v>148</v>
      </c>
      <c r="L35" s="104">
        <v>165</v>
      </c>
      <c r="M35" s="104">
        <v>358</v>
      </c>
      <c r="N35" s="104">
        <v>376</v>
      </c>
      <c r="O35" s="83">
        <f t="shared" si="2"/>
        <v>247.16666666666666</v>
      </c>
      <c r="P35" s="91"/>
    </row>
    <row r="36" spans="1:28" ht="15" x14ac:dyDescent="0.25">
      <c r="A36" s="85" t="s">
        <v>19</v>
      </c>
      <c r="B36" s="79"/>
      <c r="C36" s="104">
        <v>772</v>
      </c>
      <c r="D36" s="41">
        <v>794</v>
      </c>
      <c r="E36" s="44">
        <v>718</v>
      </c>
      <c r="F36" s="41">
        <v>430</v>
      </c>
      <c r="G36" s="41">
        <v>234</v>
      </c>
      <c r="H36" s="41">
        <v>217</v>
      </c>
      <c r="I36" s="41">
        <v>209</v>
      </c>
      <c r="J36" s="106">
        <v>210</v>
      </c>
      <c r="K36" s="104">
        <v>206</v>
      </c>
      <c r="L36" s="104">
        <v>235</v>
      </c>
      <c r="M36" s="104">
        <v>726</v>
      </c>
      <c r="N36" s="104">
        <v>807</v>
      </c>
      <c r="O36" s="83">
        <f t="shared" si="2"/>
        <v>463.16666666666669</v>
      </c>
      <c r="P36" s="91"/>
    </row>
    <row r="37" spans="1:28" ht="15" x14ac:dyDescent="0.25">
      <c r="A37" s="86" t="s">
        <v>20</v>
      </c>
      <c r="B37" s="79"/>
      <c r="C37" s="104">
        <v>1</v>
      </c>
      <c r="D37" s="41">
        <v>1</v>
      </c>
      <c r="E37" s="44">
        <v>1</v>
      </c>
      <c r="F37" s="41">
        <v>1</v>
      </c>
      <c r="G37" s="41">
        <v>0</v>
      </c>
      <c r="H37" s="41">
        <v>0</v>
      </c>
      <c r="I37" s="41">
        <v>0</v>
      </c>
      <c r="J37" s="106">
        <v>1</v>
      </c>
      <c r="K37" s="104">
        <v>1</v>
      </c>
      <c r="L37" s="104">
        <v>1</v>
      </c>
      <c r="M37" s="104">
        <v>2</v>
      </c>
      <c r="N37" s="104">
        <v>2</v>
      </c>
      <c r="O37" s="83">
        <f t="shared" si="2"/>
        <v>0.91666666666666663</v>
      </c>
      <c r="P37" s="91"/>
    </row>
    <row r="38" spans="1:28" ht="15" x14ac:dyDescent="0.25">
      <c r="A38" s="78" t="s">
        <v>21</v>
      </c>
      <c r="B38" s="79"/>
      <c r="C38" s="104">
        <v>17</v>
      </c>
      <c r="D38" s="41">
        <v>17</v>
      </c>
      <c r="E38" s="44">
        <v>4</v>
      </c>
      <c r="F38" s="41">
        <v>11</v>
      </c>
      <c r="G38" s="41">
        <v>10</v>
      </c>
      <c r="H38" s="41">
        <v>8</v>
      </c>
      <c r="I38" s="41">
        <v>9</v>
      </c>
      <c r="J38" s="106">
        <v>8</v>
      </c>
      <c r="K38" s="104">
        <v>10</v>
      </c>
      <c r="L38" s="104">
        <v>11</v>
      </c>
      <c r="M38" s="104">
        <v>14</v>
      </c>
      <c r="N38" s="104">
        <v>17</v>
      </c>
      <c r="O38" s="83">
        <f t="shared" si="2"/>
        <v>11.333333333333334</v>
      </c>
      <c r="P38" s="91"/>
    </row>
    <row r="39" spans="1:28" ht="15" x14ac:dyDescent="0.25">
      <c r="A39" s="78" t="s">
        <v>23</v>
      </c>
      <c r="B39" s="79"/>
      <c r="C39" s="104">
        <v>3</v>
      </c>
      <c r="D39" s="41">
        <v>4</v>
      </c>
      <c r="E39" s="44">
        <v>15</v>
      </c>
      <c r="F39" s="41">
        <v>2</v>
      </c>
      <c r="G39" s="41">
        <v>1</v>
      </c>
      <c r="H39" s="41">
        <v>5</v>
      </c>
      <c r="I39" s="41">
        <v>5</v>
      </c>
      <c r="J39" s="106">
        <v>5</v>
      </c>
      <c r="K39" s="104">
        <v>2</v>
      </c>
      <c r="L39" s="104">
        <v>2</v>
      </c>
      <c r="M39" s="104">
        <v>3</v>
      </c>
      <c r="N39" s="104">
        <v>2</v>
      </c>
      <c r="O39" s="83">
        <f t="shared" si="2"/>
        <v>4.083333333333333</v>
      </c>
      <c r="P39" s="91"/>
    </row>
    <row r="40" spans="1:28" ht="15" x14ac:dyDescent="0.25">
      <c r="A40" s="78" t="s">
        <v>22</v>
      </c>
      <c r="B40" s="79"/>
      <c r="C40" s="104">
        <v>807</v>
      </c>
      <c r="D40" s="41">
        <v>814</v>
      </c>
      <c r="E40" s="44">
        <v>718</v>
      </c>
      <c r="F40" s="41">
        <v>395</v>
      </c>
      <c r="G40" s="41">
        <v>196</v>
      </c>
      <c r="H40" s="41">
        <v>147</v>
      </c>
      <c r="I40" s="41">
        <v>148</v>
      </c>
      <c r="J40" s="106">
        <v>145</v>
      </c>
      <c r="K40" s="104">
        <v>161</v>
      </c>
      <c r="L40" s="104">
        <v>209</v>
      </c>
      <c r="M40" s="104">
        <v>779</v>
      </c>
      <c r="N40" s="104">
        <v>899</v>
      </c>
      <c r="O40" s="83">
        <f t="shared" si="2"/>
        <v>451.5</v>
      </c>
      <c r="P40" s="91"/>
    </row>
    <row r="41" spans="1:28" ht="15" x14ac:dyDescent="0.25">
      <c r="A41" s="85" t="s">
        <v>24</v>
      </c>
      <c r="B41" s="79"/>
      <c r="C41" s="104">
        <v>0</v>
      </c>
      <c r="D41" s="41">
        <v>0</v>
      </c>
      <c r="E41" s="44">
        <v>0</v>
      </c>
      <c r="F41" s="41">
        <v>0</v>
      </c>
      <c r="G41" s="41">
        <v>0</v>
      </c>
      <c r="H41" s="41">
        <v>0</v>
      </c>
      <c r="I41" s="41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54</v>
      </c>
      <c r="D42" s="41">
        <v>62</v>
      </c>
      <c r="E42" s="44">
        <v>62</v>
      </c>
      <c r="F42" s="41">
        <v>72</v>
      </c>
      <c r="G42" s="41">
        <v>76</v>
      </c>
      <c r="H42" s="41">
        <v>78</v>
      </c>
      <c r="I42" s="41">
        <v>65</v>
      </c>
      <c r="J42" s="106">
        <v>72</v>
      </c>
      <c r="K42" s="104">
        <v>74</v>
      </c>
      <c r="L42" s="104">
        <v>90</v>
      </c>
      <c r="M42" s="104">
        <v>89</v>
      </c>
      <c r="N42" s="104">
        <v>88</v>
      </c>
      <c r="O42" s="83">
        <f t="shared" si="2"/>
        <v>73.5</v>
      </c>
      <c r="P42" s="91"/>
    </row>
    <row r="43" spans="1:28" ht="15.75" thickBot="1" x14ac:dyDescent="0.3">
      <c r="A43" s="8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4"/>
    </row>
    <row r="44" spans="1:28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20"/>
      <c r="P44" s="91"/>
    </row>
    <row r="45" spans="1:28" ht="15" x14ac:dyDescent="0.25">
      <c r="A45" s="7" t="s">
        <v>27</v>
      </c>
      <c r="B45" s="8"/>
      <c r="C45" s="20">
        <f t="shared" ref="C45:N45" si="3">SUM(C32:C44)</f>
        <v>2087</v>
      </c>
      <c r="D45" s="20">
        <f t="shared" si="3"/>
        <v>2123</v>
      </c>
      <c r="E45" s="20">
        <f t="shared" si="3"/>
        <v>1916</v>
      </c>
      <c r="F45" s="20">
        <f t="shared" si="3"/>
        <v>1239</v>
      </c>
      <c r="G45" s="20">
        <f t="shared" si="3"/>
        <v>732</v>
      </c>
      <c r="H45" s="20">
        <f t="shared" si="3"/>
        <v>725</v>
      </c>
      <c r="I45" s="20">
        <f t="shared" si="3"/>
        <v>733</v>
      </c>
      <c r="J45" s="20">
        <f t="shared" si="3"/>
        <v>738</v>
      </c>
      <c r="K45" s="20">
        <f t="shared" si="3"/>
        <v>687</v>
      </c>
      <c r="L45" s="20">
        <f t="shared" si="3"/>
        <v>791</v>
      </c>
      <c r="M45" s="20">
        <f t="shared" si="3"/>
        <v>2068</v>
      </c>
      <c r="N45" s="20">
        <f t="shared" si="3"/>
        <v>2322</v>
      </c>
      <c r="O45" s="83">
        <f t="shared" si="2"/>
        <v>1346.75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0.56881984191877899</v>
      </c>
      <c r="D47" s="68">
        <f t="shared" si="4"/>
        <v>0.57690217391304344</v>
      </c>
      <c r="E47" s="68">
        <f t="shared" si="4"/>
        <v>0.57348099371445671</v>
      </c>
      <c r="F47" s="68">
        <f t="shared" si="4"/>
        <v>0.53822762814943526</v>
      </c>
      <c r="G47" s="68">
        <f t="shared" si="4"/>
        <v>0.47594278283485048</v>
      </c>
      <c r="H47" s="68">
        <f t="shared" si="4"/>
        <v>0.50770308123249297</v>
      </c>
      <c r="I47" s="68">
        <f t="shared" si="4"/>
        <v>0.50551724137931031</v>
      </c>
      <c r="J47" s="68">
        <f t="shared" si="4"/>
        <v>0.50238257317903334</v>
      </c>
      <c r="K47" s="68">
        <f t="shared" si="4"/>
        <v>0.47216494845360824</v>
      </c>
      <c r="L47" s="68">
        <f t="shared" si="4"/>
        <v>0.48408812729498163</v>
      </c>
      <c r="M47" s="68">
        <f t="shared" si="4"/>
        <v>0.55846610856062651</v>
      </c>
      <c r="N47" s="68">
        <f t="shared" si="4"/>
        <v>0.56427703523693806</v>
      </c>
      <c r="O47" s="68">
        <f t="shared" si="4"/>
        <v>0.54260676873489122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honeticPr fontId="17" type="noConversion"/>
  <printOptions horizontalCentered="1"/>
  <pageMargins left="0.5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T26" sqref="T26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/>
      <c r="L7" s="39"/>
      <c r="M7" s="39">
        <v>17</v>
      </c>
      <c r="N7" s="39">
        <v>21</v>
      </c>
      <c r="O7" s="39">
        <f>(C7+D7+E7+F7+G7+H7+I7+J7+K7+L7+M7+N7)/2</f>
        <v>19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>
        <v>35</v>
      </c>
      <c r="N8" s="41">
        <v>83</v>
      </c>
      <c r="O8" s="41">
        <f t="shared" ref="O8:O20" si="0">(C8+D8+E8+F8+G8+H8+I8+J8+K8+L8+M8+N8)/2</f>
        <v>59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91</v>
      </c>
      <c r="N9" s="41">
        <v>100</v>
      </c>
      <c r="O9" s="41">
        <f t="shared" si="0"/>
        <v>95.5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>
        <v>389</v>
      </c>
      <c r="N10" s="41">
        <v>412</v>
      </c>
      <c r="O10" s="41">
        <f t="shared" si="0"/>
        <v>400.5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1051</v>
      </c>
      <c r="N11" s="41">
        <v>1173</v>
      </c>
      <c r="O11" s="41">
        <f t="shared" si="0"/>
        <v>1112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v>20</v>
      </c>
      <c r="N12" s="41">
        <v>21</v>
      </c>
      <c r="O12" s="41">
        <f t="shared" si="0"/>
        <v>20.5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315</v>
      </c>
      <c r="N13" s="41">
        <v>344</v>
      </c>
      <c r="O13" s="41">
        <f t="shared" si="0"/>
        <v>329.5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71</v>
      </c>
      <c r="N14" s="41">
        <v>80</v>
      </c>
      <c r="O14" s="41">
        <f t="shared" si="0"/>
        <v>75.5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917</v>
      </c>
      <c r="N15" s="41">
        <v>1046</v>
      </c>
      <c r="O15" s="41">
        <f t="shared" si="0"/>
        <v>981.5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0</v>
      </c>
      <c r="N16" s="41">
        <v>0</v>
      </c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111</v>
      </c>
      <c r="N17" s="41">
        <v>84</v>
      </c>
      <c r="O17" s="41">
        <f t="shared" si="0"/>
        <v>97.5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3017</v>
      </c>
      <c r="N20" s="20">
        <f t="shared" si="1"/>
        <v>3364</v>
      </c>
      <c r="O20" s="20">
        <f t="shared" si="0"/>
        <v>3190.5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 t="shared" ref="C22:P22" si="2">C20/$E$54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1.967343531958736E-2</v>
      </c>
      <c r="N22" s="30">
        <f t="shared" si="2"/>
        <v>2.193617382005034E-2</v>
      </c>
      <c r="O22" s="30">
        <f t="shared" si="2"/>
        <v>2.0804804569818851E-2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/>
      <c r="L34" s="39"/>
      <c r="M34" s="39">
        <v>3</v>
      </c>
      <c r="N34" s="39">
        <v>4</v>
      </c>
      <c r="O34" s="39">
        <f>(C34+D34+E34+F34+G34+H34+I34+J34+K34+L34+M34+N34)/2</f>
        <v>3.5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/>
      <c r="L35" s="41"/>
      <c r="M35" s="41">
        <v>24</v>
      </c>
      <c r="N35" s="41">
        <v>62</v>
      </c>
      <c r="O35" s="41">
        <f t="shared" ref="O35:O47" si="3">(C35+D35+E35+F35+G35+H35+I35+J35+K35+L35+M35+N35)/2</f>
        <v>43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/>
      <c r="L36" s="41"/>
      <c r="M36" s="41">
        <v>37</v>
      </c>
      <c r="N36" s="41">
        <v>44</v>
      </c>
      <c r="O36" s="41">
        <f t="shared" si="3"/>
        <v>40.5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/>
      <c r="L37" s="41"/>
      <c r="M37" s="41">
        <v>303</v>
      </c>
      <c r="N37" s="41">
        <v>326</v>
      </c>
      <c r="O37" s="41">
        <f t="shared" si="3"/>
        <v>314.5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/>
      <c r="L38" s="41"/>
      <c r="M38" s="41">
        <v>605</v>
      </c>
      <c r="N38" s="41">
        <v>685</v>
      </c>
      <c r="O38" s="41">
        <f t="shared" si="3"/>
        <v>645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>
        <f t="shared" si="3"/>
        <v>1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/>
      <c r="L40" s="41"/>
      <c r="M40" s="41">
        <v>14</v>
      </c>
      <c r="N40" s="41">
        <v>17</v>
      </c>
      <c r="O40" s="41">
        <f t="shared" si="3"/>
        <v>15.5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/>
      <c r="L41" s="41"/>
      <c r="M41" s="41">
        <v>3</v>
      </c>
      <c r="N41" s="41">
        <v>3</v>
      </c>
      <c r="O41" s="41">
        <f t="shared" si="3"/>
        <v>3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/>
      <c r="L42" s="41"/>
      <c r="M42" s="41">
        <v>634</v>
      </c>
      <c r="N42" s="41">
        <v>744</v>
      </c>
      <c r="O42" s="41">
        <f t="shared" si="3"/>
        <v>689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/>
      <c r="L43" s="41"/>
      <c r="M43" s="41">
        <v>0</v>
      </c>
      <c r="N43" s="41">
        <v>0</v>
      </c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/>
      <c r="L44" s="41"/>
      <c r="M44" s="41">
        <v>57</v>
      </c>
      <c r="N44" s="41">
        <v>44</v>
      </c>
      <c r="O44" s="41">
        <f t="shared" si="3"/>
        <v>50.5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 t="shared" si="4"/>
        <v>0</v>
      </c>
      <c r="L47" s="20">
        <f t="shared" si="4"/>
        <v>0</v>
      </c>
      <c r="M47" s="20">
        <f t="shared" si="4"/>
        <v>1681</v>
      </c>
      <c r="N47" s="20">
        <f t="shared" si="4"/>
        <v>1930</v>
      </c>
      <c r="O47" s="20">
        <f t="shared" si="3"/>
        <v>1805.5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 t="shared" ref="C49:O49" si="5">C47/C20</f>
        <v>#DIV/0!</v>
      </c>
      <c r="D49" s="26" t="e">
        <f t="shared" si="5"/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 t="e">
        <f t="shared" si="5"/>
        <v>#DIV/0!</v>
      </c>
      <c r="L49" s="26" t="e">
        <f t="shared" si="5"/>
        <v>#DIV/0!</v>
      </c>
      <c r="M49" s="26">
        <f t="shared" si="5"/>
        <v>0.55717600265164069</v>
      </c>
      <c r="N49" s="26">
        <f t="shared" si="5"/>
        <v>0.57372175980975026</v>
      </c>
      <c r="O49" s="26">
        <f t="shared" si="5"/>
        <v>0.5658987619495377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E14" sqref="E14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>
        <v>0</v>
      </c>
      <c r="L7" s="39"/>
      <c r="M7" s="39"/>
      <c r="N7" s="39"/>
      <c r="O7" s="39">
        <f>(C7+D7+E7+F7+G7+H7+I7+J7+K7+L7+M7+N7)/1</f>
        <v>0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>
        <v>0</v>
      </c>
      <c r="L8" s="41"/>
      <c r="M8" s="41"/>
      <c r="N8" s="41"/>
      <c r="O8" s="41">
        <f t="shared" ref="O8:O20" si="0">(C8+D8+E8+F8+G8+H8+I8+J8+K8+L8+M8+N8)/1</f>
        <v>0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>
        <v>0</v>
      </c>
      <c r="L9" s="41"/>
      <c r="M9" s="41"/>
      <c r="N9" s="41"/>
      <c r="O9" s="41">
        <f t="shared" si="0"/>
        <v>0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41">
        <f t="shared" si="0"/>
        <v>1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>
        <v>0</v>
      </c>
      <c r="L11" s="41"/>
      <c r="M11" s="41"/>
      <c r="N11" s="41"/>
      <c r="O11" s="41">
        <f t="shared" si="0"/>
        <v>0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>
        <v>0</v>
      </c>
      <c r="L12" s="41"/>
      <c r="M12" s="42"/>
      <c r="N12" s="41"/>
      <c r="O12" s="41">
        <f t="shared" si="0"/>
        <v>0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>
        <v>0</v>
      </c>
      <c r="L13" s="41"/>
      <c r="M13" s="41"/>
      <c r="N13" s="41"/>
      <c r="O13" s="41">
        <f t="shared" si="0"/>
        <v>0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>
        <v>0</v>
      </c>
      <c r="L14" s="41"/>
      <c r="M14" s="41"/>
      <c r="N14" s="41"/>
      <c r="O14" s="41">
        <f t="shared" si="0"/>
        <v>0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>
        <v>0</v>
      </c>
      <c r="L15" s="41"/>
      <c r="M15" s="41"/>
      <c r="N15" s="41"/>
      <c r="O15" s="41">
        <f t="shared" si="0"/>
        <v>0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>
        <v>0</v>
      </c>
      <c r="L16" s="41"/>
      <c r="M16" s="41"/>
      <c r="N16" s="41"/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>
        <v>0</v>
      </c>
      <c r="L17" s="41"/>
      <c r="M17" s="41"/>
      <c r="N17" s="41"/>
      <c r="O17" s="41">
        <f t="shared" si="0"/>
        <v>0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>SUM(K7:K19)</f>
        <v>1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0"/>
        <v>1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0</v>
      </c>
      <c r="D22" s="30">
        <f t="shared" ref="D22:P22" si="2">D20/$E$54</f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6.52086023188179E-6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>O20/$E$54</f>
        <v>6.52086023188179E-6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>
        <v>0</v>
      </c>
      <c r="L34" s="39"/>
      <c r="M34" s="39"/>
      <c r="N34" s="39"/>
      <c r="O34" s="39">
        <f>(C34+D34+E34+F34+G34+H34+I34+J34+K34+L34+M34+N34)/1</f>
        <v>0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>
        <v>0</v>
      </c>
      <c r="L35" s="41"/>
      <c r="M35" s="41"/>
      <c r="N35" s="41"/>
      <c r="O35" s="41">
        <f t="shared" ref="O35:O47" si="3">(C35+D35+E35+F35+G35+H35+I35+J35+K35+L35+M35+N35)/1</f>
        <v>0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>
        <v>0</v>
      </c>
      <c r="L36" s="41"/>
      <c r="M36" s="41"/>
      <c r="N36" s="41"/>
      <c r="O36" s="41">
        <f t="shared" si="3"/>
        <v>0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>
        <v>1</v>
      </c>
      <c r="L37" s="41"/>
      <c r="M37" s="41"/>
      <c r="N37" s="41"/>
      <c r="O37" s="41">
        <f t="shared" si="3"/>
        <v>1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>
        <v>0</v>
      </c>
      <c r="L38" s="41"/>
      <c r="M38" s="41"/>
      <c r="N38" s="41"/>
      <c r="O38" s="41">
        <f t="shared" si="3"/>
        <v>0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>
        <v>0</v>
      </c>
      <c r="L39" s="41"/>
      <c r="M39" s="41"/>
      <c r="N39" s="41"/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>
        <v>0</v>
      </c>
      <c r="L40" s="41"/>
      <c r="M40" s="41"/>
      <c r="N40" s="41"/>
      <c r="O40" s="41">
        <f t="shared" si="3"/>
        <v>0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>
        <v>0</v>
      </c>
      <c r="L41" s="41"/>
      <c r="M41" s="41"/>
      <c r="N41" s="41"/>
      <c r="O41" s="41">
        <f t="shared" si="3"/>
        <v>0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>
        <v>0</v>
      </c>
      <c r="L42" s="41"/>
      <c r="M42" s="41"/>
      <c r="N42" s="41"/>
      <c r="O42" s="41">
        <f t="shared" si="3"/>
        <v>0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>
        <v>0</v>
      </c>
      <c r="L43" s="41"/>
      <c r="M43" s="41"/>
      <c r="N43" s="41"/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>
        <v>0</v>
      </c>
      <c r="L44" s="41"/>
      <c r="M44" s="41"/>
      <c r="N44" s="41"/>
      <c r="O44" s="41">
        <f t="shared" si="3"/>
        <v>0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>SUM(K34:K46)</f>
        <v>1</v>
      </c>
      <c r="L47" s="20">
        <f t="shared" si="4"/>
        <v>0</v>
      </c>
      <c r="M47" s="20">
        <f t="shared" si="4"/>
        <v>0</v>
      </c>
      <c r="N47" s="20">
        <f t="shared" si="4"/>
        <v>0</v>
      </c>
      <c r="O47" s="20">
        <f t="shared" si="3"/>
        <v>1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>C47/C20</f>
        <v>#DIV/0!</v>
      </c>
      <c r="D49" s="26" t="e">
        <f t="shared" ref="D49:O49" si="5">D47/D20</f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>
        <f t="shared" si="5"/>
        <v>1</v>
      </c>
      <c r="L49" s="26" t="e">
        <f t="shared" si="5"/>
        <v>#DIV/0!</v>
      </c>
      <c r="M49" s="26" t="e">
        <f t="shared" si="5"/>
        <v>#DIV/0!</v>
      </c>
      <c r="N49" s="26" t="e">
        <f t="shared" si="5"/>
        <v>#DIV/0!</v>
      </c>
      <c r="O49" s="26">
        <f t="shared" si="5"/>
        <v>1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S27" sqref="S27"/>
    </sheetView>
  </sheetViews>
  <sheetFormatPr defaultRowHeight="12.75" x14ac:dyDescent="0.2"/>
  <cols>
    <col min="1" max="1" width="26.42578125" style="120" customWidth="1"/>
    <col min="2" max="2" width="39.7109375" style="120" customWidth="1"/>
    <col min="3" max="4" width="6.7109375" style="120" customWidth="1"/>
    <col min="5" max="5" width="7.85546875" style="120" customWidth="1"/>
    <col min="6" max="9" width="6.7109375" style="120" customWidth="1"/>
    <col min="10" max="10" width="7.140625" style="120" customWidth="1"/>
    <col min="11" max="13" width="6.7109375" style="120" customWidth="1"/>
    <col min="14" max="14" width="7.5703125" style="120" customWidth="1"/>
    <col min="15" max="15" width="9.7109375" style="120" customWidth="1"/>
    <col min="16" max="16" width="1.7109375" style="120" customWidth="1"/>
    <col min="17" max="16384" width="9.140625" style="120"/>
  </cols>
  <sheetData>
    <row r="1" spans="1:28" x14ac:dyDescent="0.2">
      <c r="A1" s="69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99" t="s">
        <v>46</v>
      </c>
      <c r="P6" s="103"/>
    </row>
    <row r="7" spans="1:28" ht="15" x14ac:dyDescent="0.25">
      <c r="A7" s="151" t="s">
        <v>63</v>
      </c>
      <c r="B7" s="152"/>
      <c r="C7" s="142">
        <v>61</v>
      </c>
      <c r="D7" s="142">
        <v>55</v>
      </c>
      <c r="E7" s="142">
        <v>56</v>
      </c>
      <c r="F7" s="142">
        <v>58</v>
      </c>
      <c r="G7" s="142">
        <v>54</v>
      </c>
      <c r="H7" s="142">
        <v>49</v>
      </c>
      <c r="I7" s="142">
        <v>44</v>
      </c>
      <c r="J7" s="142">
        <v>45</v>
      </c>
      <c r="K7" s="142">
        <v>37</v>
      </c>
      <c r="L7" s="142">
        <v>38</v>
      </c>
      <c r="M7" s="142">
        <v>41</v>
      </c>
      <c r="N7" s="143">
        <v>40</v>
      </c>
      <c r="O7" s="83">
        <f>(C7+D7+E7+F7+G7+H7+I7+J7+K7+L7+M7+N7)/12</f>
        <v>48.166666666666664</v>
      </c>
      <c r="P7" s="84"/>
    </row>
    <row r="8" spans="1:28" ht="15" x14ac:dyDescent="0.25">
      <c r="A8" s="155" t="s">
        <v>64</v>
      </c>
      <c r="B8" s="156"/>
      <c r="C8" s="130">
        <v>70</v>
      </c>
      <c r="D8" s="130">
        <v>68</v>
      </c>
      <c r="E8" s="130">
        <v>73</v>
      </c>
      <c r="F8" s="130">
        <v>82</v>
      </c>
      <c r="G8" s="130">
        <v>84</v>
      </c>
      <c r="H8" s="130">
        <v>112</v>
      </c>
      <c r="I8" s="130">
        <v>166</v>
      </c>
      <c r="J8" s="130">
        <v>171</v>
      </c>
      <c r="K8" s="130">
        <v>121</v>
      </c>
      <c r="L8" s="130">
        <v>121</v>
      </c>
      <c r="M8" s="130">
        <v>117</v>
      </c>
      <c r="N8" s="144">
        <v>124</v>
      </c>
      <c r="O8" s="83">
        <f t="shared" ref="O8:O20" si="0">(C8+D8+E8+F8+G8+H8+I8+J8+K8+L8+M8+N8)/12</f>
        <v>109.08333333333333</v>
      </c>
      <c r="P8" s="84"/>
    </row>
    <row r="9" spans="1:28" ht="15" x14ac:dyDescent="0.25">
      <c r="A9" s="128" t="s">
        <v>65</v>
      </c>
      <c r="B9" s="125"/>
      <c r="C9" s="130">
        <v>159</v>
      </c>
      <c r="D9" s="130">
        <v>159</v>
      </c>
      <c r="E9" s="130">
        <v>156</v>
      </c>
      <c r="F9" s="130">
        <v>166</v>
      </c>
      <c r="G9" s="130">
        <v>170</v>
      </c>
      <c r="H9" s="130">
        <v>168</v>
      </c>
      <c r="I9" s="130">
        <v>159</v>
      </c>
      <c r="J9" s="130">
        <v>160</v>
      </c>
      <c r="K9" s="130">
        <v>140</v>
      </c>
      <c r="L9" s="130">
        <v>140</v>
      </c>
      <c r="M9" s="130">
        <v>145</v>
      </c>
      <c r="N9" s="144">
        <v>146</v>
      </c>
      <c r="O9" s="83">
        <f t="shared" si="0"/>
        <v>155.66666666666666</v>
      </c>
      <c r="P9" s="84"/>
    </row>
    <row r="10" spans="1:28" ht="15" x14ac:dyDescent="0.25">
      <c r="A10" s="155" t="s">
        <v>66</v>
      </c>
      <c r="B10" s="156"/>
      <c r="C10" s="130">
        <v>655</v>
      </c>
      <c r="D10" s="130">
        <v>646</v>
      </c>
      <c r="E10" s="130">
        <v>630</v>
      </c>
      <c r="F10" s="130">
        <v>654</v>
      </c>
      <c r="G10" s="130">
        <v>661</v>
      </c>
      <c r="H10" s="130">
        <v>647</v>
      </c>
      <c r="I10" s="130">
        <v>591</v>
      </c>
      <c r="J10" s="130">
        <v>617</v>
      </c>
      <c r="K10" s="130">
        <v>546</v>
      </c>
      <c r="L10" s="130">
        <v>555</v>
      </c>
      <c r="M10" s="130">
        <v>600</v>
      </c>
      <c r="N10" s="144">
        <v>614</v>
      </c>
      <c r="O10" s="83">
        <f t="shared" si="0"/>
        <v>618</v>
      </c>
      <c r="P10" s="84"/>
    </row>
    <row r="11" spans="1:28" ht="15" x14ac:dyDescent="0.25">
      <c r="A11" s="129" t="s">
        <v>67</v>
      </c>
      <c r="B11" s="125"/>
      <c r="C11" s="130">
        <v>3063</v>
      </c>
      <c r="D11" s="130">
        <v>2988</v>
      </c>
      <c r="E11" s="130">
        <v>2922</v>
      </c>
      <c r="F11" s="130">
        <v>3003</v>
      </c>
      <c r="G11" s="130">
        <v>2981</v>
      </c>
      <c r="H11" s="130">
        <v>2822</v>
      </c>
      <c r="I11" s="130">
        <v>2551</v>
      </c>
      <c r="J11" s="130">
        <v>2544</v>
      </c>
      <c r="K11" s="130">
        <v>2229</v>
      </c>
      <c r="L11" s="130">
        <v>2271</v>
      </c>
      <c r="M11" s="130">
        <v>2456</v>
      </c>
      <c r="N11" s="144">
        <v>2555</v>
      </c>
      <c r="O11" s="83">
        <f t="shared" si="0"/>
        <v>2698.75</v>
      </c>
      <c r="P11" s="84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15" x14ac:dyDescent="0.25">
      <c r="A12" s="127" t="s">
        <v>68</v>
      </c>
      <c r="B12" s="125"/>
      <c r="C12" s="130">
        <v>23</v>
      </c>
      <c r="D12" s="130">
        <v>15</v>
      </c>
      <c r="E12" s="130">
        <v>15</v>
      </c>
      <c r="F12" s="130">
        <v>15</v>
      </c>
      <c r="G12" s="130">
        <v>15</v>
      </c>
      <c r="H12" s="130">
        <v>14</v>
      </c>
      <c r="I12" s="130">
        <v>13</v>
      </c>
      <c r="J12" s="130">
        <v>13</v>
      </c>
      <c r="K12" s="130">
        <v>12</v>
      </c>
      <c r="L12" s="130">
        <v>16</v>
      </c>
      <c r="M12" s="130">
        <v>18</v>
      </c>
      <c r="N12" s="144">
        <v>17</v>
      </c>
      <c r="O12" s="83">
        <f t="shared" si="0"/>
        <v>15.5</v>
      </c>
      <c r="P12" s="84"/>
    </row>
    <row r="13" spans="1:28" ht="15" x14ac:dyDescent="0.25">
      <c r="A13" s="128" t="s">
        <v>69</v>
      </c>
      <c r="B13" s="125"/>
      <c r="C13" s="130">
        <v>132</v>
      </c>
      <c r="D13" s="130">
        <v>120</v>
      </c>
      <c r="E13" s="130">
        <v>122</v>
      </c>
      <c r="F13" s="130">
        <v>139</v>
      </c>
      <c r="G13" s="130">
        <v>144</v>
      </c>
      <c r="H13" s="130">
        <v>136</v>
      </c>
      <c r="I13" s="130">
        <v>126</v>
      </c>
      <c r="J13" s="130">
        <v>147</v>
      </c>
      <c r="K13" s="130">
        <v>142</v>
      </c>
      <c r="L13" s="130">
        <v>157</v>
      </c>
      <c r="M13" s="130">
        <v>174</v>
      </c>
      <c r="N13" s="144">
        <v>193</v>
      </c>
      <c r="O13" s="83">
        <f t="shared" si="0"/>
        <v>144.33333333333334</v>
      </c>
      <c r="P13" s="84"/>
    </row>
    <row r="14" spans="1:28" ht="15" x14ac:dyDescent="0.25">
      <c r="A14" s="128" t="s">
        <v>70</v>
      </c>
      <c r="B14" s="125"/>
      <c r="C14" s="130">
        <v>216</v>
      </c>
      <c r="D14" s="130">
        <v>213</v>
      </c>
      <c r="E14" s="130">
        <v>213</v>
      </c>
      <c r="F14" s="130">
        <v>218</v>
      </c>
      <c r="G14" s="130">
        <v>217</v>
      </c>
      <c r="H14" s="130">
        <v>204</v>
      </c>
      <c r="I14" s="130">
        <v>186</v>
      </c>
      <c r="J14" s="130">
        <v>196</v>
      </c>
      <c r="K14" s="130">
        <v>166</v>
      </c>
      <c r="L14" s="130">
        <v>169</v>
      </c>
      <c r="M14" s="130">
        <v>173</v>
      </c>
      <c r="N14" s="144">
        <v>177</v>
      </c>
      <c r="O14" s="83">
        <f t="shared" si="0"/>
        <v>195.66666666666666</v>
      </c>
      <c r="P14" s="84"/>
    </row>
    <row r="15" spans="1:28" ht="15" x14ac:dyDescent="0.25">
      <c r="A15" s="128" t="s">
        <v>71</v>
      </c>
      <c r="B15" s="125"/>
      <c r="C15" s="130">
        <v>2109</v>
      </c>
      <c r="D15" s="130">
        <v>2030</v>
      </c>
      <c r="E15" s="130">
        <v>1930</v>
      </c>
      <c r="F15" s="130">
        <v>1999</v>
      </c>
      <c r="G15" s="130">
        <v>1973</v>
      </c>
      <c r="H15" s="130">
        <v>1882</v>
      </c>
      <c r="I15" s="130">
        <v>1721</v>
      </c>
      <c r="J15" s="130">
        <v>1734</v>
      </c>
      <c r="K15" s="130">
        <v>1626</v>
      </c>
      <c r="L15" s="130">
        <v>1681</v>
      </c>
      <c r="M15" s="130">
        <v>1820</v>
      </c>
      <c r="N15" s="144">
        <v>1870</v>
      </c>
      <c r="O15" s="83">
        <f t="shared" si="0"/>
        <v>1864.5833333333333</v>
      </c>
      <c r="P15" s="84"/>
    </row>
    <row r="16" spans="1:28" ht="15" x14ac:dyDescent="0.25">
      <c r="A16" s="155" t="s">
        <v>72</v>
      </c>
      <c r="B16" s="156"/>
      <c r="C16" s="130">
        <v>2</v>
      </c>
      <c r="D16" s="130">
        <v>2</v>
      </c>
      <c r="E16" s="130">
        <v>2</v>
      </c>
      <c r="F16" s="130">
        <v>3</v>
      </c>
      <c r="G16" s="130">
        <v>3</v>
      </c>
      <c r="H16" s="130">
        <v>2</v>
      </c>
      <c r="I16" s="130">
        <v>2</v>
      </c>
      <c r="J16" s="130">
        <v>3</v>
      </c>
      <c r="K16" s="130">
        <v>4</v>
      </c>
      <c r="L16" s="130">
        <v>5</v>
      </c>
      <c r="M16" s="130">
        <v>5</v>
      </c>
      <c r="N16" s="144">
        <v>5</v>
      </c>
      <c r="O16" s="83">
        <f t="shared" si="0"/>
        <v>3.1666666666666665</v>
      </c>
      <c r="P16" s="84"/>
    </row>
    <row r="17" spans="1:16" ht="15.75" thickBot="1" x14ac:dyDescent="0.3">
      <c r="A17" s="157" t="s">
        <v>73</v>
      </c>
      <c r="B17" s="158"/>
      <c r="C17" s="149">
        <v>34</v>
      </c>
      <c r="D17" s="149">
        <v>39</v>
      </c>
      <c r="E17" s="149">
        <v>43</v>
      </c>
      <c r="F17" s="149">
        <v>43</v>
      </c>
      <c r="G17" s="149">
        <v>44</v>
      </c>
      <c r="H17" s="149">
        <v>52</v>
      </c>
      <c r="I17" s="149">
        <v>52</v>
      </c>
      <c r="J17" s="149">
        <v>64</v>
      </c>
      <c r="K17" s="149">
        <v>70</v>
      </c>
      <c r="L17" s="149">
        <v>83</v>
      </c>
      <c r="M17" s="149">
        <v>83</v>
      </c>
      <c r="N17" s="150">
        <v>86</v>
      </c>
      <c r="O17" s="83">
        <f t="shared" si="0"/>
        <v>57.75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6524</v>
      </c>
      <c r="D20" s="83">
        <f t="shared" si="1"/>
        <v>6335</v>
      </c>
      <c r="E20" s="83">
        <f t="shared" si="1"/>
        <v>6162</v>
      </c>
      <c r="F20" s="83">
        <f t="shared" si="1"/>
        <v>6380</v>
      </c>
      <c r="G20" s="83">
        <f t="shared" si="1"/>
        <v>6346</v>
      </c>
      <c r="H20" s="83">
        <f t="shared" si="1"/>
        <v>6088</v>
      </c>
      <c r="I20" s="83">
        <f t="shared" si="1"/>
        <v>5611</v>
      </c>
      <c r="J20" s="83">
        <f>SUM(J7:J19)</f>
        <v>5694</v>
      </c>
      <c r="K20" s="83">
        <f t="shared" si="1"/>
        <v>5093</v>
      </c>
      <c r="L20" s="83">
        <f t="shared" si="1"/>
        <v>5236</v>
      </c>
      <c r="M20" s="83">
        <f t="shared" si="1"/>
        <v>5632</v>
      </c>
      <c r="N20" s="83">
        <f>SUM(N7:N19)</f>
        <v>5827</v>
      </c>
      <c r="O20" s="83">
        <f t="shared" si="0"/>
        <v>5910.666666666667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1" t="s">
        <v>79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2"/>
    </row>
    <row r="28" spans="1:16" ht="13.5" thickBot="1" x14ac:dyDescent="0.25">
      <c r="A28" s="3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2"/>
    </row>
    <row r="29" spans="1:16" x14ac:dyDescent="0.2">
      <c r="A29" s="109" t="s">
        <v>30</v>
      </c>
      <c r="B29" s="5"/>
      <c r="C29" s="132" t="s">
        <v>1</v>
      </c>
      <c r="D29" s="132" t="s">
        <v>2</v>
      </c>
      <c r="E29" s="132" t="s">
        <v>3</v>
      </c>
      <c r="F29" s="132" t="s">
        <v>4</v>
      </c>
      <c r="G29" s="132" t="s">
        <v>5</v>
      </c>
      <c r="H29" s="132" t="s">
        <v>6</v>
      </c>
      <c r="I29" s="132" t="s">
        <v>7</v>
      </c>
      <c r="J29" s="132" t="s">
        <v>8</v>
      </c>
      <c r="K29" s="132" t="s">
        <v>9</v>
      </c>
      <c r="L29" s="132" t="s">
        <v>10</v>
      </c>
      <c r="M29" s="132" t="s">
        <v>11</v>
      </c>
      <c r="N29" s="132" t="s">
        <v>12</v>
      </c>
      <c r="O29" s="133" t="s">
        <v>13</v>
      </c>
      <c r="P29" s="96"/>
    </row>
    <row r="30" spans="1:16" x14ac:dyDescent="0.2">
      <c r="A30" s="7"/>
      <c r="B30" s="8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 t="s">
        <v>33</v>
      </c>
      <c r="P30" s="97"/>
    </row>
    <row r="31" spans="1:16" ht="13.5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36" t="s">
        <v>46</v>
      </c>
      <c r="P31" s="100"/>
    </row>
    <row r="32" spans="1:16" ht="15" x14ac:dyDescent="0.25">
      <c r="A32" s="140" t="s">
        <v>63</v>
      </c>
      <c r="B32" s="141"/>
      <c r="C32" s="142">
        <v>13</v>
      </c>
      <c r="D32" s="142">
        <v>13</v>
      </c>
      <c r="E32" s="142">
        <v>13</v>
      </c>
      <c r="F32" s="142">
        <v>13</v>
      </c>
      <c r="G32" s="142">
        <v>13</v>
      </c>
      <c r="H32" s="142">
        <v>14</v>
      </c>
      <c r="I32" s="142">
        <v>15</v>
      </c>
      <c r="J32" s="142">
        <v>15</v>
      </c>
      <c r="K32" s="142">
        <v>12</v>
      </c>
      <c r="L32" s="142">
        <v>12</v>
      </c>
      <c r="M32" s="142">
        <v>13</v>
      </c>
      <c r="N32" s="143">
        <v>12</v>
      </c>
      <c r="O32" s="20">
        <f>(C32+D32+E32+F32+G32+H32+I32+J32+K32+L32+M32+N32)/12</f>
        <v>13.166666666666666</v>
      </c>
      <c r="P32" s="91"/>
    </row>
    <row r="33" spans="1:28" ht="15" x14ac:dyDescent="0.25">
      <c r="A33" s="159" t="s">
        <v>64</v>
      </c>
      <c r="B33" s="160"/>
      <c r="C33" s="130">
        <v>42</v>
      </c>
      <c r="D33" s="130">
        <v>40</v>
      </c>
      <c r="E33" s="130">
        <v>41</v>
      </c>
      <c r="F33" s="130">
        <v>47</v>
      </c>
      <c r="G33" s="130">
        <v>49</v>
      </c>
      <c r="H33" s="130">
        <v>75</v>
      </c>
      <c r="I33" s="130">
        <v>121</v>
      </c>
      <c r="J33" s="130">
        <v>127</v>
      </c>
      <c r="K33" s="130">
        <v>80</v>
      </c>
      <c r="L33" s="130">
        <v>79</v>
      </c>
      <c r="M33" s="130">
        <v>74</v>
      </c>
      <c r="N33" s="144">
        <v>78</v>
      </c>
      <c r="O33" s="20">
        <f t="shared" ref="O33:O39" si="2">(C33+D33+E33+F33+G33+H33+I33+J33+K33+L33+M33+N33)/12</f>
        <v>71.083333333333329</v>
      </c>
      <c r="P33" s="91"/>
    </row>
    <row r="34" spans="1:28" ht="15" x14ac:dyDescent="0.25">
      <c r="A34" s="145" t="s">
        <v>65</v>
      </c>
      <c r="B34" s="137"/>
      <c r="C34" s="130">
        <v>67</v>
      </c>
      <c r="D34" s="130">
        <v>65</v>
      </c>
      <c r="E34" s="130">
        <v>64</v>
      </c>
      <c r="F34" s="130">
        <v>70</v>
      </c>
      <c r="G34" s="130">
        <v>69</v>
      </c>
      <c r="H34" s="130">
        <v>69</v>
      </c>
      <c r="I34" s="130">
        <v>63</v>
      </c>
      <c r="J34" s="130">
        <v>65</v>
      </c>
      <c r="K34" s="130">
        <v>60</v>
      </c>
      <c r="L34" s="130">
        <v>60</v>
      </c>
      <c r="M34" s="130">
        <v>64</v>
      </c>
      <c r="N34" s="144">
        <v>64</v>
      </c>
      <c r="O34" s="20">
        <f t="shared" si="2"/>
        <v>65</v>
      </c>
      <c r="P34" s="91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15" x14ac:dyDescent="0.25">
      <c r="A35" s="159" t="s">
        <v>66</v>
      </c>
      <c r="B35" s="160"/>
      <c r="C35" s="130">
        <v>469</v>
      </c>
      <c r="D35" s="130">
        <v>464</v>
      </c>
      <c r="E35" s="130">
        <v>456</v>
      </c>
      <c r="F35" s="130">
        <v>473</v>
      </c>
      <c r="G35" s="130">
        <v>480</v>
      </c>
      <c r="H35" s="130">
        <v>472</v>
      </c>
      <c r="I35" s="130">
        <v>430</v>
      </c>
      <c r="J35" s="130">
        <v>462</v>
      </c>
      <c r="K35" s="130">
        <v>412</v>
      </c>
      <c r="L35" s="130">
        <v>421</v>
      </c>
      <c r="M35" s="130">
        <v>452</v>
      </c>
      <c r="N35" s="144">
        <v>461</v>
      </c>
      <c r="O35" s="20">
        <f t="shared" si="2"/>
        <v>454.33333333333331</v>
      </c>
      <c r="P35" s="91"/>
    </row>
    <row r="36" spans="1:28" ht="15" x14ac:dyDescent="0.25">
      <c r="A36" s="146" t="s">
        <v>67</v>
      </c>
      <c r="B36" s="137"/>
      <c r="C36" s="130">
        <v>1660</v>
      </c>
      <c r="D36" s="130">
        <v>1640</v>
      </c>
      <c r="E36" s="130">
        <v>1602</v>
      </c>
      <c r="F36" s="130">
        <v>1652</v>
      </c>
      <c r="G36" s="130">
        <v>1658</v>
      </c>
      <c r="H36" s="130">
        <v>1609</v>
      </c>
      <c r="I36" s="130">
        <v>1485</v>
      </c>
      <c r="J36" s="130">
        <v>1496</v>
      </c>
      <c r="K36" s="130">
        <v>1322</v>
      </c>
      <c r="L36" s="130">
        <v>1335</v>
      </c>
      <c r="M36" s="130">
        <v>1430</v>
      </c>
      <c r="N36" s="144">
        <v>1467</v>
      </c>
      <c r="O36" s="20">
        <f t="shared" si="2"/>
        <v>1529.6666666666667</v>
      </c>
      <c r="P36" s="91"/>
    </row>
    <row r="37" spans="1:28" ht="15" x14ac:dyDescent="0.25">
      <c r="A37" s="147" t="s">
        <v>68</v>
      </c>
      <c r="B37" s="137"/>
      <c r="C37" s="130">
        <v>1</v>
      </c>
      <c r="D37" s="130">
        <v>1</v>
      </c>
      <c r="E37" s="130">
        <v>1</v>
      </c>
      <c r="F37" s="130">
        <v>1</v>
      </c>
      <c r="G37" s="130">
        <v>1</v>
      </c>
      <c r="H37" s="130">
        <v>1</v>
      </c>
      <c r="I37" s="130">
        <v>1</v>
      </c>
      <c r="J37" s="130">
        <v>1</v>
      </c>
      <c r="K37" s="130"/>
      <c r="L37" s="130">
        <v>2</v>
      </c>
      <c r="M37" s="130">
        <v>2</v>
      </c>
      <c r="N37" s="144">
        <v>2</v>
      </c>
      <c r="O37" s="20">
        <f t="shared" si="2"/>
        <v>1.1666666666666667</v>
      </c>
      <c r="P37" s="91"/>
    </row>
    <row r="38" spans="1:28" ht="15" x14ac:dyDescent="0.25">
      <c r="A38" s="145" t="s">
        <v>69</v>
      </c>
      <c r="B38" s="137"/>
      <c r="C38" s="130">
        <v>30</v>
      </c>
      <c r="D38" s="130">
        <v>32</v>
      </c>
      <c r="E38" s="130">
        <v>32</v>
      </c>
      <c r="F38" s="130">
        <v>35</v>
      </c>
      <c r="G38" s="130">
        <v>34</v>
      </c>
      <c r="H38" s="130">
        <v>33</v>
      </c>
      <c r="I38" s="130">
        <v>30</v>
      </c>
      <c r="J38" s="130">
        <v>30</v>
      </c>
      <c r="K38" s="130">
        <v>27</v>
      </c>
      <c r="L38" s="130">
        <v>28</v>
      </c>
      <c r="M38" s="130">
        <v>28</v>
      </c>
      <c r="N38" s="144">
        <v>29</v>
      </c>
      <c r="O38" s="20">
        <f t="shared" si="2"/>
        <v>30.666666666666668</v>
      </c>
      <c r="P38" s="91"/>
    </row>
    <row r="39" spans="1:28" ht="15" x14ac:dyDescent="0.25">
      <c r="A39" s="145" t="s">
        <v>70</v>
      </c>
      <c r="B39" s="137"/>
      <c r="C39" s="130">
        <v>14</v>
      </c>
      <c r="D39" s="130">
        <v>14</v>
      </c>
      <c r="E39" s="130">
        <v>14</v>
      </c>
      <c r="F39" s="130">
        <v>14</v>
      </c>
      <c r="G39" s="130">
        <v>14</v>
      </c>
      <c r="H39" s="130">
        <v>14</v>
      </c>
      <c r="I39" s="130">
        <v>13</v>
      </c>
      <c r="J39" s="130">
        <v>13</v>
      </c>
      <c r="K39" s="130">
        <v>11</v>
      </c>
      <c r="L39" s="130">
        <v>12</v>
      </c>
      <c r="M39" s="130">
        <v>15</v>
      </c>
      <c r="N39" s="144">
        <v>15</v>
      </c>
      <c r="O39" s="20">
        <f t="shared" si="2"/>
        <v>13.583333333333334</v>
      </c>
      <c r="P39" s="91"/>
    </row>
    <row r="40" spans="1:28" ht="15" x14ac:dyDescent="0.25">
      <c r="A40" s="128" t="s">
        <v>71</v>
      </c>
      <c r="B40" s="125"/>
      <c r="C40" s="130">
        <v>1556</v>
      </c>
      <c r="D40" s="130">
        <v>1512</v>
      </c>
      <c r="E40" s="130">
        <v>1443</v>
      </c>
      <c r="F40" s="130">
        <v>1477</v>
      </c>
      <c r="G40" s="130">
        <v>1466</v>
      </c>
      <c r="H40" s="130">
        <v>1410</v>
      </c>
      <c r="I40" s="130">
        <v>1285</v>
      </c>
      <c r="J40" s="130">
        <v>1281</v>
      </c>
      <c r="K40" s="130">
        <v>1188</v>
      </c>
      <c r="L40" s="130">
        <v>1215</v>
      </c>
      <c r="M40" s="130">
        <v>1307</v>
      </c>
      <c r="N40" s="144">
        <v>1310</v>
      </c>
      <c r="O40" s="83">
        <f>(C40+D40+E40+F40+G40+H40+I40+J40+K40+L40+M40+N40)/12</f>
        <v>1370.8333333333333</v>
      </c>
      <c r="P40" s="91"/>
    </row>
    <row r="41" spans="1:28" ht="15" x14ac:dyDescent="0.25">
      <c r="A41" s="155" t="s">
        <v>72</v>
      </c>
      <c r="B41" s="156"/>
      <c r="C41" s="130"/>
      <c r="D41" s="130"/>
      <c r="E41" s="130"/>
      <c r="F41" s="130"/>
      <c r="G41" s="130"/>
      <c r="H41" s="130"/>
      <c r="I41" s="130"/>
      <c r="J41" s="130">
        <v>1</v>
      </c>
      <c r="K41" s="130">
        <v>1</v>
      </c>
      <c r="L41" s="130">
        <v>1</v>
      </c>
      <c r="M41" s="130">
        <v>1</v>
      </c>
      <c r="N41" s="144">
        <v>1</v>
      </c>
      <c r="O41" s="83">
        <f>(C41+D41+E41+F41+G41+H41+I41+J41+K41+L41+M41+N41)/12</f>
        <v>0.41666666666666669</v>
      </c>
      <c r="P41" s="91"/>
    </row>
    <row r="42" spans="1:28" ht="15.75" thickBot="1" x14ac:dyDescent="0.3">
      <c r="A42" s="157" t="s">
        <v>73</v>
      </c>
      <c r="B42" s="158"/>
      <c r="C42" s="149">
        <v>19</v>
      </c>
      <c r="D42" s="149">
        <v>22</v>
      </c>
      <c r="E42" s="149">
        <v>27</v>
      </c>
      <c r="F42" s="149">
        <v>27</v>
      </c>
      <c r="G42" s="149">
        <v>27</v>
      </c>
      <c r="H42" s="149">
        <v>32</v>
      </c>
      <c r="I42" s="149">
        <v>33</v>
      </c>
      <c r="J42" s="149">
        <v>43</v>
      </c>
      <c r="K42" s="149">
        <v>45</v>
      </c>
      <c r="L42" s="149">
        <v>48</v>
      </c>
      <c r="M42" s="149">
        <v>52</v>
      </c>
      <c r="N42" s="150">
        <v>53</v>
      </c>
      <c r="O42" s="83">
        <f>(C42+D42+E42+F42+G42+H42+I42+J42+K42+L42+M42+N42)/12</f>
        <v>35.666666666666664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0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3871</v>
      </c>
      <c r="D45" s="20">
        <f t="shared" si="3"/>
        <v>3803</v>
      </c>
      <c r="E45" s="20">
        <f t="shared" si="3"/>
        <v>3693</v>
      </c>
      <c r="F45" s="20">
        <f t="shared" si="3"/>
        <v>3809</v>
      </c>
      <c r="G45" s="20">
        <f t="shared" si="3"/>
        <v>3811</v>
      </c>
      <c r="H45" s="20">
        <f t="shared" si="3"/>
        <v>3729</v>
      </c>
      <c r="I45" s="20">
        <f t="shared" si="3"/>
        <v>3476</v>
      </c>
      <c r="J45" s="20">
        <f t="shared" si="3"/>
        <v>3534</v>
      </c>
      <c r="K45" s="20">
        <f t="shared" si="3"/>
        <v>3158</v>
      </c>
      <c r="L45" s="20">
        <f t="shared" si="3"/>
        <v>3213</v>
      </c>
      <c r="M45" s="20">
        <f t="shared" si="3"/>
        <v>3438</v>
      </c>
      <c r="N45" s="20">
        <f t="shared" si="3"/>
        <v>3492</v>
      </c>
      <c r="O45" s="20">
        <f>(C45+D45+E45+F45+G45+H45+I45+J45+K45+L45+M45+N45)/12</f>
        <v>3585.5833333333335</v>
      </c>
      <c r="P45" s="91"/>
      <c r="Q45" s="139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0.5933476394849786</v>
      </c>
      <c r="D47" s="68">
        <f t="shared" si="4"/>
        <v>0.60031570639305443</v>
      </c>
      <c r="E47" s="68">
        <f t="shared" si="4"/>
        <v>0.59931840311587148</v>
      </c>
      <c r="F47" s="68">
        <f t="shared" si="4"/>
        <v>0.59702194357366767</v>
      </c>
      <c r="G47" s="68">
        <f t="shared" si="4"/>
        <v>0.60053577056413487</v>
      </c>
      <c r="H47" s="68">
        <f t="shared" si="4"/>
        <v>0.61251642575558474</v>
      </c>
      <c r="I47" s="68">
        <f t="shared" si="4"/>
        <v>0.61949741579041173</v>
      </c>
      <c r="J47" s="68">
        <f t="shared" si="4"/>
        <v>0.62065331928345624</v>
      </c>
      <c r="K47" s="68">
        <f t="shared" si="4"/>
        <v>0.62006675829570002</v>
      </c>
      <c r="L47" s="68">
        <f t="shared" si="4"/>
        <v>0.61363636363636365</v>
      </c>
      <c r="M47" s="68">
        <f t="shared" si="4"/>
        <v>0.61044034090909094</v>
      </c>
      <c r="N47" s="68">
        <f t="shared" si="4"/>
        <v>0.59927921743607349</v>
      </c>
      <c r="O47" s="68">
        <f t="shared" si="4"/>
        <v>0.60662925783893529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34" zoomScale="77" zoomScaleNormal="77" workbookViewId="0">
      <selection activeCell="A57" sqref="A57"/>
    </sheetView>
  </sheetViews>
  <sheetFormatPr defaultRowHeight="12.75" x14ac:dyDescent="0.2"/>
  <cols>
    <col min="1" max="1" width="26.42578125" customWidth="1"/>
    <col min="2" max="2" width="39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9" t="s">
        <v>46</v>
      </c>
      <c r="P6" s="103"/>
    </row>
    <row r="7" spans="1:28" ht="15" x14ac:dyDescent="0.25">
      <c r="A7" s="127" t="s">
        <v>63</v>
      </c>
      <c r="B7" s="125"/>
      <c r="C7" s="121">
        <v>44</v>
      </c>
      <c r="D7" s="121">
        <v>45</v>
      </c>
      <c r="E7" s="121">
        <v>36</v>
      </c>
      <c r="F7" s="121">
        <v>14</v>
      </c>
      <c r="G7" s="121">
        <v>9</v>
      </c>
      <c r="H7" s="121">
        <v>10</v>
      </c>
      <c r="I7" s="121">
        <v>4</v>
      </c>
      <c r="J7" s="121">
        <v>5</v>
      </c>
      <c r="K7" s="121">
        <v>7</v>
      </c>
      <c r="L7" s="121">
        <v>12</v>
      </c>
      <c r="M7" s="121">
        <v>50</v>
      </c>
      <c r="N7" s="121">
        <v>62</v>
      </c>
      <c r="O7" s="83">
        <f>(C7+D7+E7+F7+G7+H7+I7+J7+K7+L7+M7+N7)/12</f>
        <v>24.833333333333332</v>
      </c>
      <c r="P7" s="84"/>
    </row>
    <row r="8" spans="1:28" ht="15" x14ac:dyDescent="0.25">
      <c r="A8" s="165" t="s">
        <v>64</v>
      </c>
      <c r="B8" s="162"/>
      <c r="C8" s="121">
        <v>74</v>
      </c>
      <c r="D8" s="121">
        <v>78</v>
      </c>
      <c r="E8" s="121">
        <v>69</v>
      </c>
      <c r="F8" s="121">
        <v>52</v>
      </c>
      <c r="G8" s="121">
        <v>35</v>
      </c>
      <c r="H8" s="121">
        <v>82</v>
      </c>
      <c r="I8" s="121">
        <v>138</v>
      </c>
      <c r="J8" s="121">
        <v>124</v>
      </c>
      <c r="K8" s="121">
        <v>41</v>
      </c>
      <c r="L8" s="121">
        <v>35</v>
      </c>
      <c r="M8" s="121">
        <v>67</v>
      </c>
      <c r="N8" s="121">
        <v>68</v>
      </c>
      <c r="O8" s="83">
        <f t="shared" ref="O8:O20" si="0">(C8+D8+E8+F8+G8+H8+I8+J8+K8+L8+M8+N8)/12</f>
        <v>71.916666666666671</v>
      </c>
      <c r="P8" s="84"/>
    </row>
    <row r="9" spans="1:28" ht="15" x14ac:dyDescent="0.25">
      <c r="A9" s="128" t="s">
        <v>65</v>
      </c>
      <c r="B9" s="125"/>
      <c r="C9" s="121">
        <v>176</v>
      </c>
      <c r="D9" s="121">
        <v>173</v>
      </c>
      <c r="E9" s="121">
        <v>134</v>
      </c>
      <c r="F9" s="121">
        <v>66</v>
      </c>
      <c r="G9" s="121">
        <v>30</v>
      </c>
      <c r="H9" s="121">
        <v>31</v>
      </c>
      <c r="I9" s="121">
        <v>43</v>
      </c>
      <c r="J9" s="121">
        <v>37</v>
      </c>
      <c r="K9" s="121">
        <v>28</v>
      </c>
      <c r="L9" s="121">
        <v>38</v>
      </c>
      <c r="M9" s="121">
        <v>147</v>
      </c>
      <c r="N9" s="121">
        <v>158</v>
      </c>
      <c r="O9" s="83">
        <f t="shared" si="0"/>
        <v>88.416666666666671</v>
      </c>
      <c r="P9" s="84"/>
    </row>
    <row r="10" spans="1:28" ht="15" x14ac:dyDescent="0.25">
      <c r="A10" s="165" t="s">
        <v>66</v>
      </c>
      <c r="B10" s="162"/>
      <c r="C10" s="121">
        <v>676</v>
      </c>
      <c r="D10" s="121">
        <v>671</v>
      </c>
      <c r="E10" s="121">
        <v>569</v>
      </c>
      <c r="F10" s="121">
        <v>277</v>
      </c>
      <c r="G10" s="121">
        <v>100</v>
      </c>
      <c r="H10" s="121">
        <v>77</v>
      </c>
      <c r="I10" s="121">
        <v>97</v>
      </c>
      <c r="J10" s="121">
        <v>79</v>
      </c>
      <c r="K10" s="121">
        <v>68</v>
      </c>
      <c r="L10" s="121">
        <v>90</v>
      </c>
      <c r="M10" s="121">
        <v>579</v>
      </c>
      <c r="N10" s="121">
        <v>634</v>
      </c>
      <c r="O10" s="83">
        <f t="shared" si="0"/>
        <v>326.41666666666669</v>
      </c>
      <c r="P10" s="84"/>
    </row>
    <row r="11" spans="1:28" ht="15" x14ac:dyDescent="0.25">
      <c r="A11" s="129" t="s">
        <v>67</v>
      </c>
      <c r="B11" s="125"/>
      <c r="C11" s="121">
        <v>3038</v>
      </c>
      <c r="D11" s="121">
        <v>3003</v>
      </c>
      <c r="E11" s="121">
        <v>2470</v>
      </c>
      <c r="F11" s="121">
        <v>902</v>
      </c>
      <c r="G11" s="121">
        <v>191</v>
      </c>
      <c r="H11" s="121">
        <v>180</v>
      </c>
      <c r="I11" s="121">
        <v>187</v>
      </c>
      <c r="J11" s="121">
        <v>195</v>
      </c>
      <c r="K11" s="121">
        <v>167</v>
      </c>
      <c r="L11" s="121">
        <v>303</v>
      </c>
      <c r="M11" s="121">
        <v>2726</v>
      </c>
      <c r="N11" s="121">
        <v>2912</v>
      </c>
      <c r="O11" s="83">
        <f t="shared" si="0"/>
        <v>1356.1666666666667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127" t="s">
        <v>68</v>
      </c>
      <c r="B12" s="125"/>
      <c r="C12" s="121">
        <v>26</v>
      </c>
      <c r="D12" s="121">
        <v>24</v>
      </c>
      <c r="E12" s="121">
        <v>16</v>
      </c>
      <c r="F12" s="121">
        <v>7</v>
      </c>
      <c r="G12" s="121">
        <v>4</v>
      </c>
      <c r="H12" s="121">
        <v>2</v>
      </c>
      <c r="I12" s="121">
        <v>2</v>
      </c>
      <c r="J12" s="121">
        <v>4</v>
      </c>
      <c r="K12" s="121">
        <v>3</v>
      </c>
      <c r="L12" s="121">
        <v>3</v>
      </c>
      <c r="M12" s="121">
        <v>17</v>
      </c>
      <c r="N12" s="121">
        <v>25</v>
      </c>
      <c r="O12" s="83">
        <f t="shared" si="0"/>
        <v>11.083333333333334</v>
      </c>
      <c r="P12" s="84"/>
    </row>
    <row r="13" spans="1:28" ht="15" x14ac:dyDescent="0.25">
      <c r="A13" s="128" t="s">
        <v>69</v>
      </c>
      <c r="B13" s="125"/>
      <c r="C13" s="121">
        <v>139</v>
      </c>
      <c r="D13" s="121">
        <v>133</v>
      </c>
      <c r="E13" s="121">
        <v>103</v>
      </c>
      <c r="F13" s="121">
        <v>56</v>
      </c>
      <c r="G13" s="121">
        <v>41</v>
      </c>
      <c r="H13" s="121">
        <v>39</v>
      </c>
      <c r="I13" s="121">
        <v>40</v>
      </c>
      <c r="J13" s="121">
        <v>34</v>
      </c>
      <c r="K13" s="121">
        <v>39</v>
      </c>
      <c r="L13" s="121">
        <v>44</v>
      </c>
      <c r="M13" s="121">
        <v>109</v>
      </c>
      <c r="N13" s="121">
        <v>132</v>
      </c>
      <c r="O13" s="83">
        <f t="shared" si="0"/>
        <v>75.75</v>
      </c>
      <c r="P13" s="84"/>
    </row>
    <row r="14" spans="1:28" ht="15" x14ac:dyDescent="0.25">
      <c r="A14" s="128" t="s">
        <v>70</v>
      </c>
      <c r="B14" s="125"/>
      <c r="C14" s="121">
        <v>212</v>
      </c>
      <c r="D14" s="121">
        <v>207</v>
      </c>
      <c r="E14" s="121">
        <v>178</v>
      </c>
      <c r="F14" s="121">
        <v>100</v>
      </c>
      <c r="G14" s="121">
        <v>17</v>
      </c>
      <c r="H14" s="121">
        <v>12</v>
      </c>
      <c r="I14" s="121">
        <v>10</v>
      </c>
      <c r="J14" s="121">
        <v>15</v>
      </c>
      <c r="K14" s="121">
        <v>15</v>
      </c>
      <c r="L14" s="121">
        <v>20</v>
      </c>
      <c r="M14" s="121">
        <v>198</v>
      </c>
      <c r="N14" s="121">
        <v>206</v>
      </c>
      <c r="O14" s="83">
        <f t="shared" si="0"/>
        <v>99.166666666666671</v>
      </c>
      <c r="P14" s="84"/>
    </row>
    <row r="15" spans="1:28" ht="15" x14ac:dyDescent="0.25">
      <c r="A15" s="128" t="s">
        <v>71</v>
      </c>
      <c r="B15" s="125"/>
      <c r="C15" s="121">
        <v>2027</v>
      </c>
      <c r="D15" s="121">
        <v>1965</v>
      </c>
      <c r="E15" s="121">
        <v>1466</v>
      </c>
      <c r="F15" s="121">
        <v>530</v>
      </c>
      <c r="G15" s="121">
        <v>112</v>
      </c>
      <c r="H15" s="121">
        <v>98</v>
      </c>
      <c r="I15" s="121">
        <v>115</v>
      </c>
      <c r="J15" s="121">
        <v>118</v>
      </c>
      <c r="K15" s="121">
        <v>128</v>
      </c>
      <c r="L15" s="121">
        <v>264</v>
      </c>
      <c r="M15" s="121">
        <v>1753</v>
      </c>
      <c r="N15" s="121">
        <v>2025</v>
      </c>
      <c r="O15" s="83">
        <f t="shared" si="0"/>
        <v>883.41666666666663</v>
      </c>
      <c r="P15" s="84"/>
    </row>
    <row r="16" spans="1:28" ht="15" x14ac:dyDescent="0.25">
      <c r="A16" s="165" t="s">
        <v>72</v>
      </c>
      <c r="B16" s="162"/>
      <c r="C16" s="121">
        <v>2</v>
      </c>
      <c r="D16" s="121">
        <v>3</v>
      </c>
      <c r="E16" s="121">
        <v>4</v>
      </c>
      <c r="F16" s="121">
        <v>2</v>
      </c>
      <c r="G16" s="121">
        <v>3</v>
      </c>
      <c r="H16" s="121">
        <v>4</v>
      </c>
      <c r="I16" s="121">
        <v>5</v>
      </c>
      <c r="J16" s="121">
        <v>4</v>
      </c>
      <c r="K16" s="121">
        <v>4</v>
      </c>
      <c r="L16" s="121">
        <v>3</v>
      </c>
      <c r="M16" s="121">
        <v>3</v>
      </c>
      <c r="N16" s="121">
        <v>2</v>
      </c>
      <c r="O16" s="83">
        <f t="shared" si="0"/>
        <v>3.25</v>
      </c>
      <c r="P16" s="84"/>
    </row>
    <row r="17" spans="1:16" ht="15" x14ac:dyDescent="0.25">
      <c r="A17" s="166" t="s">
        <v>73</v>
      </c>
      <c r="B17" s="164"/>
      <c r="C17" s="121">
        <v>43</v>
      </c>
      <c r="D17" s="121">
        <v>47</v>
      </c>
      <c r="E17" s="121">
        <v>38</v>
      </c>
      <c r="F17" s="121">
        <v>24</v>
      </c>
      <c r="G17" s="121">
        <v>28</v>
      </c>
      <c r="H17" s="121">
        <v>32</v>
      </c>
      <c r="I17" s="121">
        <v>27</v>
      </c>
      <c r="J17" s="121">
        <v>26</v>
      </c>
      <c r="K17" s="121">
        <v>29</v>
      </c>
      <c r="L17" s="121">
        <v>31</v>
      </c>
      <c r="M17" s="121">
        <v>30</v>
      </c>
      <c r="N17" s="121">
        <v>32</v>
      </c>
      <c r="O17" s="83">
        <f t="shared" si="0"/>
        <v>32.25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6457</v>
      </c>
      <c r="D20" s="83">
        <f t="shared" si="1"/>
        <v>6349</v>
      </c>
      <c r="E20" s="83">
        <f t="shared" si="1"/>
        <v>5083</v>
      </c>
      <c r="F20" s="83">
        <f t="shared" si="1"/>
        <v>2030</v>
      </c>
      <c r="G20" s="83">
        <f t="shared" si="1"/>
        <v>570</v>
      </c>
      <c r="H20" s="83">
        <f t="shared" si="1"/>
        <v>567</v>
      </c>
      <c r="I20" s="83">
        <f t="shared" si="1"/>
        <v>668</v>
      </c>
      <c r="J20" s="83">
        <f>SUM(J7:J19)</f>
        <v>641</v>
      </c>
      <c r="K20" s="83">
        <f t="shared" si="1"/>
        <v>529</v>
      </c>
      <c r="L20" s="83">
        <f t="shared" si="1"/>
        <v>843</v>
      </c>
      <c r="M20" s="83">
        <f t="shared" si="1"/>
        <v>5679</v>
      </c>
      <c r="N20" s="83">
        <f>SUM(N7:N19)</f>
        <v>6256</v>
      </c>
      <c r="O20" s="83">
        <f t="shared" si="0"/>
        <v>2972.6666666666665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77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99" t="s">
        <v>46</v>
      </c>
      <c r="P31" s="100"/>
    </row>
    <row r="32" spans="1:16" ht="15" x14ac:dyDescent="0.25">
      <c r="A32" s="124" t="s">
        <v>63</v>
      </c>
      <c r="B32" s="125"/>
      <c r="C32" s="121">
        <v>9</v>
      </c>
      <c r="D32" s="121">
        <v>9</v>
      </c>
      <c r="E32" s="121">
        <v>4</v>
      </c>
      <c r="F32" s="121">
        <v>3</v>
      </c>
      <c r="G32" s="121">
        <v>3</v>
      </c>
      <c r="H32" s="121">
        <v>2</v>
      </c>
      <c r="I32" s="121">
        <v>1</v>
      </c>
      <c r="J32" s="121">
        <v>1</v>
      </c>
      <c r="K32" s="121">
        <v>1</v>
      </c>
      <c r="L32" s="121">
        <v>4</v>
      </c>
      <c r="M32" s="121">
        <v>15</v>
      </c>
      <c r="N32" s="121">
        <v>17</v>
      </c>
      <c r="O32" s="83">
        <f>(C32+D32+E32+F32+G32+H32+I32+J32+K32+L32+M32+N32)/12</f>
        <v>5.75</v>
      </c>
      <c r="P32" s="91"/>
    </row>
    <row r="33" spans="1:28" ht="15" x14ac:dyDescent="0.25">
      <c r="A33" s="161" t="s">
        <v>64</v>
      </c>
      <c r="B33" s="162"/>
      <c r="C33" s="121">
        <v>43</v>
      </c>
      <c r="D33" s="121">
        <v>47</v>
      </c>
      <c r="E33" s="121">
        <v>42</v>
      </c>
      <c r="F33" s="121">
        <v>34</v>
      </c>
      <c r="G33" s="121">
        <v>34</v>
      </c>
      <c r="H33" s="121">
        <v>67</v>
      </c>
      <c r="I33" s="121">
        <v>118</v>
      </c>
      <c r="J33" s="121">
        <v>106</v>
      </c>
      <c r="K33" s="121">
        <v>31</v>
      </c>
      <c r="L33" s="121">
        <v>25</v>
      </c>
      <c r="M33" s="121">
        <v>39</v>
      </c>
      <c r="N33" s="121">
        <v>40</v>
      </c>
      <c r="O33" s="83">
        <f t="shared" ref="O33:O39" si="2">(C33+D33+E33+F33+G33+H33+I33+J33+K33+L33+M33+N33)/12</f>
        <v>52.166666666666664</v>
      </c>
      <c r="P33" s="91"/>
    </row>
    <row r="34" spans="1:28" ht="15" x14ac:dyDescent="0.25">
      <c r="A34" s="125" t="s">
        <v>65</v>
      </c>
      <c r="B34" s="125"/>
      <c r="C34" s="121">
        <v>79</v>
      </c>
      <c r="D34" s="121">
        <v>79</v>
      </c>
      <c r="E34" s="121">
        <v>56</v>
      </c>
      <c r="F34" s="121">
        <v>33</v>
      </c>
      <c r="G34" s="121">
        <v>33</v>
      </c>
      <c r="H34" s="121">
        <v>12</v>
      </c>
      <c r="I34" s="121">
        <v>22</v>
      </c>
      <c r="J34" s="121">
        <v>21</v>
      </c>
      <c r="K34" s="121">
        <v>16</v>
      </c>
      <c r="L34" s="121">
        <v>22</v>
      </c>
      <c r="M34" s="121">
        <v>63</v>
      </c>
      <c r="N34" s="121">
        <v>72</v>
      </c>
      <c r="O34" s="83">
        <f t="shared" si="2"/>
        <v>42.333333333333336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161" t="s">
        <v>66</v>
      </c>
      <c r="B35" s="162"/>
      <c r="C35" s="121">
        <v>492</v>
      </c>
      <c r="D35" s="121">
        <v>489</v>
      </c>
      <c r="E35" s="121">
        <v>417</v>
      </c>
      <c r="F35" s="121">
        <v>201</v>
      </c>
      <c r="G35" s="121">
        <v>201</v>
      </c>
      <c r="H35" s="121">
        <v>55</v>
      </c>
      <c r="I35" s="121">
        <v>74</v>
      </c>
      <c r="J35" s="121">
        <v>64</v>
      </c>
      <c r="K35" s="121">
        <v>52</v>
      </c>
      <c r="L35" s="121">
        <v>72</v>
      </c>
      <c r="M35" s="121">
        <v>411</v>
      </c>
      <c r="N35" s="121">
        <v>452</v>
      </c>
      <c r="O35" s="83">
        <f t="shared" si="2"/>
        <v>248.33333333333334</v>
      </c>
      <c r="P35" s="91"/>
    </row>
    <row r="36" spans="1:28" ht="15" x14ac:dyDescent="0.25">
      <c r="A36" s="126" t="s">
        <v>67</v>
      </c>
      <c r="B36" s="125"/>
      <c r="C36" s="121">
        <v>1651</v>
      </c>
      <c r="D36" s="121">
        <v>1655</v>
      </c>
      <c r="E36" s="121">
        <v>1376</v>
      </c>
      <c r="F36" s="121">
        <v>513</v>
      </c>
      <c r="G36" s="121">
        <v>513</v>
      </c>
      <c r="H36" s="121">
        <v>137</v>
      </c>
      <c r="I36" s="121">
        <v>147</v>
      </c>
      <c r="J36" s="121">
        <v>163</v>
      </c>
      <c r="K36" s="121">
        <v>124</v>
      </c>
      <c r="L36" s="121">
        <v>181</v>
      </c>
      <c r="M36" s="121">
        <v>1435</v>
      </c>
      <c r="N36" s="121">
        <v>1556</v>
      </c>
      <c r="O36" s="83">
        <f t="shared" si="2"/>
        <v>787.58333333333337</v>
      </c>
      <c r="P36" s="91"/>
    </row>
    <row r="37" spans="1:28" ht="15" x14ac:dyDescent="0.25">
      <c r="A37" s="124" t="s">
        <v>68</v>
      </c>
      <c r="B37" s="125"/>
      <c r="C37" s="121">
        <v>1</v>
      </c>
      <c r="D37" s="121">
        <v>1</v>
      </c>
      <c r="E37" s="121">
        <v>1</v>
      </c>
      <c r="F37" s="121">
        <v>1</v>
      </c>
      <c r="G37" s="121">
        <v>1</v>
      </c>
      <c r="H37" s="121"/>
      <c r="I37" s="121"/>
      <c r="J37" s="121"/>
      <c r="K37" s="121"/>
      <c r="L37" s="121"/>
      <c r="M37" s="121">
        <v>1</v>
      </c>
      <c r="N37" s="121">
        <v>1</v>
      </c>
      <c r="O37" s="83">
        <f t="shared" si="2"/>
        <v>0.58333333333333337</v>
      </c>
      <c r="P37" s="91"/>
    </row>
    <row r="38" spans="1:28" ht="15" x14ac:dyDescent="0.25">
      <c r="A38" s="125" t="s">
        <v>69</v>
      </c>
      <c r="B38" s="125"/>
      <c r="C38" s="121">
        <v>34</v>
      </c>
      <c r="D38" s="121">
        <v>34</v>
      </c>
      <c r="E38" s="121">
        <v>25</v>
      </c>
      <c r="F38" s="121">
        <v>7</v>
      </c>
      <c r="G38" s="121">
        <v>7</v>
      </c>
      <c r="H38" s="121"/>
      <c r="I38" s="121">
        <v>1</v>
      </c>
      <c r="J38" s="121">
        <v>1</v>
      </c>
      <c r="K38" s="121">
        <v>2</v>
      </c>
      <c r="L38" s="121">
        <v>4</v>
      </c>
      <c r="M38" s="121">
        <v>26</v>
      </c>
      <c r="N38" s="121">
        <v>30</v>
      </c>
      <c r="O38" s="83">
        <f t="shared" si="2"/>
        <v>14.25</v>
      </c>
      <c r="P38" s="91"/>
    </row>
    <row r="39" spans="1:28" ht="15" x14ac:dyDescent="0.25">
      <c r="A39" s="125" t="s">
        <v>70</v>
      </c>
      <c r="B39" s="125"/>
      <c r="C39" s="121">
        <v>13</v>
      </c>
      <c r="D39" s="121">
        <v>13</v>
      </c>
      <c r="E39" s="121">
        <v>11</v>
      </c>
      <c r="F39" s="121">
        <v>8</v>
      </c>
      <c r="G39" s="121">
        <v>8</v>
      </c>
      <c r="H39" s="121"/>
      <c r="I39" s="121"/>
      <c r="J39" s="121"/>
      <c r="K39" s="121"/>
      <c r="L39" s="121"/>
      <c r="M39" s="121">
        <v>13</v>
      </c>
      <c r="N39" s="121">
        <v>13</v>
      </c>
      <c r="O39" s="83">
        <f t="shared" si="2"/>
        <v>6.583333333333333</v>
      </c>
      <c r="P39" s="91"/>
    </row>
    <row r="40" spans="1:28" ht="15" x14ac:dyDescent="0.25">
      <c r="A40" s="125" t="s">
        <v>71</v>
      </c>
      <c r="B40" s="125"/>
      <c r="C40" s="121">
        <v>1515</v>
      </c>
      <c r="D40" s="121">
        <v>1486</v>
      </c>
      <c r="E40" s="121">
        <v>1124</v>
      </c>
      <c r="F40" s="121">
        <v>383</v>
      </c>
      <c r="G40" s="121">
        <v>383</v>
      </c>
      <c r="H40" s="121">
        <v>58</v>
      </c>
      <c r="I40" s="121">
        <v>70</v>
      </c>
      <c r="J40" s="121">
        <v>69</v>
      </c>
      <c r="K40" s="121">
        <v>66</v>
      </c>
      <c r="L40" s="121">
        <v>176</v>
      </c>
      <c r="M40" s="121">
        <v>1304</v>
      </c>
      <c r="N40" s="121">
        <v>1490</v>
      </c>
      <c r="O40" s="83">
        <f>(C40+D40+E40+F40+G40+H40+I40+J40+K40+L40+M40+N40)/12</f>
        <v>677</v>
      </c>
      <c r="P40" s="91"/>
    </row>
    <row r="41" spans="1:28" ht="15" x14ac:dyDescent="0.25">
      <c r="A41" s="161" t="s">
        <v>72</v>
      </c>
      <c r="B41" s="162"/>
      <c r="C41" s="121">
        <v>1</v>
      </c>
      <c r="D41" s="121">
        <v>1</v>
      </c>
      <c r="E41" s="121">
        <v>2</v>
      </c>
      <c r="F41" s="121"/>
      <c r="G41" s="121"/>
      <c r="H41" s="121">
        <v>1</v>
      </c>
      <c r="I41" s="121">
        <v>2</v>
      </c>
      <c r="J41" s="121">
        <v>1</v>
      </c>
      <c r="K41" s="121">
        <v>1</v>
      </c>
      <c r="L41" s="121">
        <v>1</v>
      </c>
      <c r="M41" s="121">
        <v>1</v>
      </c>
      <c r="N41" s="121"/>
      <c r="O41" s="83">
        <f>(C41+D41+E41+F41+G41+H41+I41+J41+K41+L41+M41+N41)/12</f>
        <v>0.91666666666666663</v>
      </c>
      <c r="P41" s="91"/>
    </row>
    <row r="42" spans="1:28" ht="15" x14ac:dyDescent="0.25">
      <c r="A42" s="163" t="s">
        <v>73</v>
      </c>
      <c r="B42" s="164"/>
      <c r="C42" s="121">
        <v>27</v>
      </c>
      <c r="D42" s="121">
        <v>28</v>
      </c>
      <c r="E42" s="121">
        <v>19</v>
      </c>
      <c r="F42" s="121">
        <v>11</v>
      </c>
      <c r="G42" s="121">
        <v>11</v>
      </c>
      <c r="H42" s="121">
        <v>20</v>
      </c>
      <c r="I42" s="121">
        <v>17</v>
      </c>
      <c r="J42" s="121">
        <v>19</v>
      </c>
      <c r="K42" s="121">
        <v>17</v>
      </c>
      <c r="L42" s="121">
        <v>18</v>
      </c>
      <c r="M42" s="121">
        <v>17</v>
      </c>
      <c r="N42" s="121">
        <v>20</v>
      </c>
      <c r="O42" s="83">
        <f>(C42+D42+E42+F42+G42+H42+I42+J42+K42+L42+M42+N42)/12</f>
        <v>18.666666666666668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3865</v>
      </c>
      <c r="D45" s="20">
        <f t="shared" si="3"/>
        <v>3842</v>
      </c>
      <c r="E45" s="20">
        <f t="shared" si="3"/>
        <v>3077</v>
      </c>
      <c r="F45" s="20">
        <f t="shared" si="3"/>
        <v>1194</v>
      </c>
      <c r="G45" s="20">
        <f t="shared" si="3"/>
        <v>1194</v>
      </c>
      <c r="H45" s="20">
        <f t="shared" si="3"/>
        <v>352</v>
      </c>
      <c r="I45" s="20">
        <f t="shared" si="3"/>
        <v>452</v>
      </c>
      <c r="J45" s="20">
        <f t="shared" si="3"/>
        <v>445</v>
      </c>
      <c r="K45" s="20">
        <f t="shared" si="3"/>
        <v>310</v>
      </c>
      <c r="L45" s="20">
        <f t="shared" si="3"/>
        <v>503</v>
      </c>
      <c r="M45" s="20">
        <f t="shared" si="3"/>
        <v>3325</v>
      </c>
      <c r="N45" s="20">
        <f t="shared" si="3"/>
        <v>3691</v>
      </c>
      <c r="O45" s="83">
        <f>(C45+D45+E45+F45+G45+H45+I45+J45+K45+L45+M45+N45)/12</f>
        <v>1854.1666666666667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0.59857518971658663</v>
      </c>
      <c r="D47" s="68">
        <f t="shared" si="4"/>
        <v>0.6051346668766735</v>
      </c>
      <c r="E47" s="68">
        <f t="shared" si="4"/>
        <v>0.60535117056856191</v>
      </c>
      <c r="F47" s="68">
        <f t="shared" si="4"/>
        <v>0.5881773399014778</v>
      </c>
      <c r="G47" s="68">
        <f t="shared" si="4"/>
        <v>2.094736842105263</v>
      </c>
      <c r="H47" s="68">
        <f t="shared" si="4"/>
        <v>0.62081128747795411</v>
      </c>
      <c r="I47" s="68">
        <f t="shared" si="4"/>
        <v>0.67664670658682635</v>
      </c>
      <c r="J47" s="68">
        <f t="shared" si="4"/>
        <v>0.69422776911076445</v>
      </c>
      <c r="K47" s="68">
        <f t="shared" si="4"/>
        <v>0.5860113421550095</v>
      </c>
      <c r="L47" s="68">
        <f t="shared" si="4"/>
        <v>0.59667852906287067</v>
      </c>
      <c r="M47" s="68">
        <f t="shared" si="4"/>
        <v>0.58549040324000701</v>
      </c>
      <c r="N47" s="68">
        <f t="shared" si="4"/>
        <v>0.58999360613810736</v>
      </c>
      <c r="O47" s="68">
        <f t="shared" si="4"/>
        <v>0.62373850639156769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B23" sqref="B23"/>
    </sheetView>
  </sheetViews>
  <sheetFormatPr defaultRowHeight="12.75" x14ac:dyDescent="0.2"/>
  <cols>
    <col min="1" max="1" width="26.42578125" customWidth="1"/>
    <col min="2" max="2" width="39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124" t="s">
        <v>63</v>
      </c>
      <c r="B7" s="125"/>
      <c r="C7" s="121">
        <v>53</v>
      </c>
      <c r="D7" s="121">
        <v>49</v>
      </c>
      <c r="E7" s="121">
        <v>39</v>
      </c>
      <c r="F7" s="121">
        <v>23</v>
      </c>
      <c r="G7" s="121">
        <v>21</v>
      </c>
      <c r="H7" s="121">
        <v>14</v>
      </c>
      <c r="I7" s="121">
        <v>9</v>
      </c>
      <c r="J7" s="121">
        <v>11</v>
      </c>
      <c r="K7" s="121">
        <v>15</v>
      </c>
      <c r="L7" s="121">
        <v>16</v>
      </c>
      <c r="M7" s="121">
        <v>42</v>
      </c>
      <c r="N7" s="121">
        <v>43</v>
      </c>
      <c r="O7" s="83">
        <f>(C7+D7+E7+F7+G7+H7+I7+J7+K7+L7+M7+N7)/12</f>
        <v>27.916666666666668</v>
      </c>
      <c r="P7" s="84"/>
    </row>
    <row r="8" spans="1:28" ht="15" x14ac:dyDescent="0.25">
      <c r="A8" s="161" t="s">
        <v>64</v>
      </c>
      <c r="B8" s="162"/>
      <c r="C8" s="121">
        <v>92</v>
      </c>
      <c r="D8" s="121">
        <v>86</v>
      </c>
      <c r="E8" s="121">
        <v>79</v>
      </c>
      <c r="F8" s="121">
        <v>46</v>
      </c>
      <c r="G8" s="121">
        <v>38</v>
      </c>
      <c r="H8" s="121">
        <v>83</v>
      </c>
      <c r="I8" s="121">
        <v>136</v>
      </c>
      <c r="J8" s="121">
        <v>100</v>
      </c>
      <c r="K8" s="121">
        <v>55</v>
      </c>
      <c r="L8" s="121">
        <v>46</v>
      </c>
      <c r="M8" s="121">
        <v>73</v>
      </c>
      <c r="N8" s="121">
        <v>71</v>
      </c>
      <c r="O8" s="83">
        <f t="shared" ref="O8:O15" si="0">(C8+D8+E8+F8+G8+H8+I8+J8+K8+L8+M8+N8)/12</f>
        <v>75.416666666666671</v>
      </c>
      <c r="P8" s="84"/>
    </row>
    <row r="9" spans="1:28" ht="15" x14ac:dyDescent="0.25">
      <c r="A9" s="125" t="s">
        <v>65</v>
      </c>
      <c r="B9" s="125"/>
      <c r="C9" s="121">
        <v>164</v>
      </c>
      <c r="D9" s="121">
        <v>164</v>
      </c>
      <c r="E9" s="121">
        <v>136</v>
      </c>
      <c r="F9" s="121">
        <v>71</v>
      </c>
      <c r="G9" s="121">
        <v>48</v>
      </c>
      <c r="H9" s="121">
        <v>45</v>
      </c>
      <c r="I9" s="121">
        <v>50</v>
      </c>
      <c r="J9" s="121">
        <v>42</v>
      </c>
      <c r="K9" s="121">
        <v>30</v>
      </c>
      <c r="L9" s="121">
        <v>35</v>
      </c>
      <c r="M9" s="121">
        <v>155</v>
      </c>
      <c r="N9" s="121">
        <v>173</v>
      </c>
      <c r="O9" s="83">
        <f t="shared" si="0"/>
        <v>92.75</v>
      </c>
      <c r="P9" s="84"/>
    </row>
    <row r="10" spans="1:28" ht="15" x14ac:dyDescent="0.25">
      <c r="A10" s="161" t="s">
        <v>66</v>
      </c>
      <c r="B10" s="162"/>
      <c r="C10" s="121">
        <v>632</v>
      </c>
      <c r="D10" s="121">
        <v>611</v>
      </c>
      <c r="E10" s="121">
        <v>511</v>
      </c>
      <c r="F10" s="121">
        <v>202</v>
      </c>
      <c r="G10" s="121">
        <v>103</v>
      </c>
      <c r="H10" s="121">
        <v>92</v>
      </c>
      <c r="I10" s="121">
        <v>105</v>
      </c>
      <c r="J10" s="121">
        <v>99</v>
      </c>
      <c r="K10" s="121">
        <v>96</v>
      </c>
      <c r="L10" s="121">
        <v>114</v>
      </c>
      <c r="M10" s="121">
        <v>598</v>
      </c>
      <c r="N10" s="121">
        <v>653</v>
      </c>
      <c r="O10" s="83">
        <f t="shared" si="0"/>
        <v>318</v>
      </c>
      <c r="P10" s="84"/>
    </row>
    <row r="11" spans="1:28" ht="15" x14ac:dyDescent="0.25">
      <c r="A11" s="126" t="s">
        <v>67</v>
      </c>
      <c r="B11" s="125"/>
      <c r="C11" s="121">
        <v>2934</v>
      </c>
      <c r="D11" s="121">
        <v>2874</v>
      </c>
      <c r="E11" s="121">
        <v>2210</v>
      </c>
      <c r="F11" s="121">
        <v>675</v>
      </c>
      <c r="G11" s="121">
        <v>191</v>
      </c>
      <c r="H11" s="121">
        <v>188</v>
      </c>
      <c r="I11" s="121">
        <v>180</v>
      </c>
      <c r="J11" s="121">
        <v>164</v>
      </c>
      <c r="K11" s="121">
        <v>129</v>
      </c>
      <c r="L11" s="121">
        <v>242</v>
      </c>
      <c r="M11" s="121">
        <v>2684</v>
      </c>
      <c r="N11" s="121">
        <v>2951</v>
      </c>
      <c r="O11" s="83">
        <f t="shared" si="0"/>
        <v>1285.1666666666667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124" t="s">
        <v>68</v>
      </c>
      <c r="B12" s="125"/>
      <c r="C12" s="121">
        <v>32</v>
      </c>
      <c r="D12" s="121">
        <v>29</v>
      </c>
      <c r="E12" s="121">
        <v>19</v>
      </c>
      <c r="F12" s="121">
        <v>9</v>
      </c>
      <c r="G12" s="121">
        <v>3</v>
      </c>
      <c r="H12" s="121">
        <v>3</v>
      </c>
      <c r="I12" s="121">
        <v>3</v>
      </c>
      <c r="J12" s="121">
        <v>2</v>
      </c>
      <c r="K12" s="121">
        <v>3</v>
      </c>
      <c r="L12" s="121">
        <v>3</v>
      </c>
      <c r="M12" s="121">
        <v>23</v>
      </c>
      <c r="N12" s="121">
        <v>24</v>
      </c>
      <c r="O12" s="83">
        <f t="shared" si="0"/>
        <v>12.75</v>
      </c>
      <c r="P12" s="84"/>
    </row>
    <row r="13" spans="1:28" ht="15" x14ac:dyDescent="0.25">
      <c r="A13" s="125" t="s">
        <v>69</v>
      </c>
      <c r="B13" s="125"/>
      <c r="C13" s="121">
        <v>131</v>
      </c>
      <c r="D13" s="121">
        <v>121</v>
      </c>
      <c r="E13" s="121">
        <v>99</v>
      </c>
      <c r="F13" s="121">
        <v>58</v>
      </c>
      <c r="G13" s="121">
        <v>59</v>
      </c>
      <c r="H13" s="121">
        <v>63</v>
      </c>
      <c r="I13" s="121">
        <v>59</v>
      </c>
      <c r="J13" s="121">
        <v>59</v>
      </c>
      <c r="K13" s="121">
        <v>60</v>
      </c>
      <c r="L13" s="121">
        <v>68</v>
      </c>
      <c r="M13" s="121">
        <v>134</v>
      </c>
      <c r="N13" s="121">
        <v>133</v>
      </c>
      <c r="O13" s="83">
        <f t="shared" si="0"/>
        <v>87</v>
      </c>
      <c r="P13" s="84"/>
    </row>
    <row r="14" spans="1:28" ht="15" x14ac:dyDescent="0.25">
      <c r="A14" s="125" t="s">
        <v>70</v>
      </c>
      <c r="B14" s="125"/>
      <c r="C14" s="121">
        <v>200</v>
      </c>
      <c r="D14" s="121">
        <v>205</v>
      </c>
      <c r="E14" s="121">
        <v>166</v>
      </c>
      <c r="F14" s="121">
        <v>57</v>
      </c>
      <c r="G14" s="121">
        <v>19</v>
      </c>
      <c r="H14" s="121">
        <v>12</v>
      </c>
      <c r="I14" s="121">
        <v>10</v>
      </c>
      <c r="J14" s="121">
        <v>11</v>
      </c>
      <c r="K14" s="121">
        <v>11</v>
      </c>
      <c r="L14" s="121">
        <v>23</v>
      </c>
      <c r="M14" s="121">
        <v>199</v>
      </c>
      <c r="N14" s="121">
        <v>202</v>
      </c>
      <c r="O14" s="83">
        <f t="shared" si="0"/>
        <v>92.916666666666671</v>
      </c>
      <c r="P14" s="84"/>
    </row>
    <row r="15" spans="1:28" ht="15" x14ac:dyDescent="0.25">
      <c r="A15" s="125" t="s">
        <v>71</v>
      </c>
      <c r="B15" s="125"/>
      <c r="C15" s="121">
        <v>1853</v>
      </c>
      <c r="D15" s="121">
        <v>1786</v>
      </c>
      <c r="E15" s="121">
        <v>1225</v>
      </c>
      <c r="F15" s="121">
        <v>326</v>
      </c>
      <c r="G15" s="121">
        <v>119</v>
      </c>
      <c r="H15" s="121">
        <v>122</v>
      </c>
      <c r="I15" s="121">
        <v>136</v>
      </c>
      <c r="J15" s="121">
        <v>120</v>
      </c>
      <c r="K15" s="121">
        <v>116</v>
      </c>
      <c r="L15" s="121">
        <v>222</v>
      </c>
      <c r="M15" s="121">
        <v>1724</v>
      </c>
      <c r="N15" s="121">
        <v>1948</v>
      </c>
      <c r="O15" s="83">
        <f t="shared" si="0"/>
        <v>808.08333333333337</v>
      </c>
      <c r="P15" s="84"/>
    </row>
    <row r="16" spans="1:28" ht="15" x14ac:dyDescent="0.25">
      <c r="A16" s="161" t="s">
        <v>72</v>
      </c>
      <c r="B16" s="162"/>
      <c r="C16" s="121">
        <v>3</v>
      </c>
      <c r="D16" s="121">
        <v>3</v>
      </c>
      <c r="E16" s="121">
        <v>3</v>
      </c>
      <c r="F16" s="121">
        <v>1</v>
      </c>
      <c r="G16" s="121"/>
      <c r="H16" s="121"/>
      <c r="I16" s="121"/>
      <c r="J16" s="121"/>
      <c r="K16" s="121">
        <v>1</v>
      </c>
      <c r="L16" s="121">
        <v>2</v>
      </c>
      <c r="M16" s="121">
        <v>1</v>
      </c>
      <c r="N16" s="121">
        <v>1</v>
      </c>
      <c r="O16" s="83">
        <f>(C16+D16+E16+F16+G16+H16+I16+J16+K16+L16+M16+N16)/12</f>
        <v>1.25</v>
      </c>
      <c r="P16" s="84"/>
    </row>
    <row r="17" spans="1:16" ht="15" x14ac:dyDescent="0.25">
      <c r="A17" s="163" t="s">
        <v>73</v>
      </c>
      <c r="B17" s="164"/>
      <c r="C17" s="121">
        <v>52</v>
      </c>
      <c r="D17" s="121">
        <v>48</v>
      </c>
      <c r="E17" s="121">
        <v>48</v>
      </c>
      <c r="F17" s="121">
        <v>41</v>
      </c>
      <c r="G17" s="121">
        <v>35</v>
      </c>
      <c r="H17" s="121">
        <v>34</v>
      </c>
      <c r="I17" s="121">
        <v>30</v>
      </c>
      <c r="J17" s="121">
        <v>28</v>
      </c>
      <c r="K17" s="121">
        <v>30</v>
      </c>
      <c r="L17" s="121">
        <v>35</v>
      </c>
      <c r="M17" s="121">
        <v>36</v>
      </c>
      <c r="N17" s="121">
        <v>40</v>
      </c>
      <c r="O17" s="83">
        <f>(C17+D17+E17+F17+G17+H17+I17+J17+K17+L17+M17+N17)/12</f>
        <v>38.083333333333336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6146</v>
      </c>
      <c r="D20" s="83">
        <f t="shared" si="1"/>
        <v>5976</v>
      </c>
      <c r="E20" s="83">
        <f t="shared" si="1"/>
        <v>4535</v>
      </c>
      <c r="F20" s="83">
        <f t="shared" si="1"/>
        <v>1509</v>
      </c>
      <c r="G20" s="83">
        <f t="shared" si="1"/>
        <v>636</v>
      </c>
      <c r="H20" s="83">
        <f t="shared" si="1"/>
        <v>656</v>
      </c>
      <c r="I20" s="83">
        <f t="shared" si="1"/>
        <v>718</v>
      </c>
      <c r="J20" s="83">
        <f>SUM(J7:J19)</f>
        <v>636</v>
      </c>
      <c r="K20" s="83">
        <f t="shared" si="1"/>
        <v>546</v>
      </c>
      <c r="L20" s="83">
        <f t="shared" si="1"/>
        <v>806</v>
      </c>
      <c r="M20" s="83">
        <f t="shared" si="1"/>
        <v>5669</v>
      </c>
      <c r="N20" s="83">
        <f>SUM(N7:N19)</f>
        <v>6239</v>
      </c>
      <c r="O20" s="83">
        <f>(C20+D20+E20+F20+G20+H20+I20+J20+K20+L20+M20+N20)/12</f>
        <v>2839.3333333333335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75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99" t="s">
        <v>46</v>
      </c>
      <c r="P31" s="100"/>
    </row>
    <row r="32" spans="1:16" ht="15" x14ac:dyDescent="0.25">
      <c r="A32" s="124" t="s">
        <v>63</v>
      </c>
      <c r="B32" s="125"/>
      <c r="C32" s="121">
        <v>12</v>
      </c>
      <c r="D32" s="121">
        <v>14</v>
      </c>
      <c r="E32" s="121">
        <v>11</v>
      </c>
      <c r="F32" s="121">
        <v>9</v>
      </c>
      <c r="G32" s="121">
        <v>9</v>
      </c>
      <c r="H32" s="121">
        <v>6</v>
      </c>
      <c r="I32" s="121">
        <v>4</v>
      </c>
      <c r="J32" s="121">
        <v>5</v>
      </c>
      <c r="K32" s="121">
        <v>7</v>
      </c>
      <c r="L32" s="121">
        <v>7</v>
      </c>
      <c r="M32" s="121">
        <v>12</v>
      </c>
      <c r="N32" s="121">
        <v>11</v>
      </c>
      <c r="O32" s="83">
        <f>(C32+D32+E32+F32+G32+H32+I32+J32+K32+L32+M32+N32)/12</f>
        <v>8.9166666666666661</v>
      </c>
      <c r="P32" s="91"/>
    </row>
    <row r="33" spans="1:28" ht="15" x14ac:dyDescent="0.25">
      <c r="A33" s="161" t="s">
        <v>64</v>
      </c>
      <c r="B33" s="162"/>
      <c r="C33" s="121">
        <v>54</v>
      </c>
      <c r="D33" s="121">
        <v>52</v>
      </c>
      <c r="E33" s="121">
        <v>46</v>
      </c>
      <c r="F33" s="121">
        <v>26</v>
      </c>
      <c r="G33" s="121">
        <v>22</v>
      </c>
      <c r="H33" s="121">
        <v>68</v>
      </c>
      <c r="I33" s="121">
        <v>112</v>
      </c>
      <c r="J33" s="121">
        <v>89</v>
      </c>
      <c r="K33" s="121">
        <v>44</v>
      </c>
      <c r="L33" s="121">
        <v>36</v>
      </c>
      <c r="M33" s="121">
        <v>43</v>
      </c>
      <c r="N33" s="121">
        <v>44</v>
      </c>
      <c r="O33" s="83">
        <f t="shared" ref="O33:O39" si="2">(C33+D33+E33+F33+G33+H33+I33+J33+K33+L33+M33+N33)/12</f>
        <v>53</v>
      </c>
      <c r="P33" s="91"/>
    </row>
    <row r="34" spans="1:28" ht="15" x14ac:dyDescent="0.25">
      <c r="A34" s="125" t="s">
        <v>65</v>
      </c>
      <c r="B34" s="125"/>
      <c r="C34" s="121">
        <v>83</v>
      </c>
      <c r="D34" s="121">
        <v>83</v>
      </c>
      <c r="E34" s="121">
        <v>69</v>
      </c>
      <c r="F34" s="121">
        <v>30</v>
      </c>
      <c r="G34" s="121">
        <v>14</v>
      </c>
      <c r="H34" s="121">
        <v>16</v>
      </c>
      <c r="I34" s="121">
        <v>21</v>
      </c>
      <c r="J34" s="121">
        <v>20</v>
      </c>
      <c r="K34" s="121">
        <v>11</v>
      </c>
      <c r="L34" s="121">
        <v>15</v>
      </c>
      <c r="M34" s="121">
        <v>69</v>
      </c>
      <c r="N34" s="121">
        <v>80</v>
      </c>
      <c r="O34" s="83">
        <f t="shared" si="2"/>
        <v>42.583333333333336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161" t="s">
        <v>66</v>
      </c>
      <c r="B35" s="162"/>
      <c r="C35" s="121">
        <v>462</v>
      </c>
      <c r="D35" s="121">
        <v>447</v>
      </c>
      <c r="E35" s="121">
        <v>378</v>
      </c>
      <c r="F35" s="121">
        <v>152</v>
      </c>
      <c r="G35" s="121">
        <v>76</v>
      </c>
      <c r="H35" s="121">
        <v>71</v>
      </c>
      <c r="I35" s="121">
        <v>86</v>
      </c>
      <c r="J35" s="121">
        <v>80</v>
      </c>
      <c r="K35" s="121">
        <v>70</v>
      </c>
      <c r="L35" s="121">
        <v>84</v>
      </c>
      <c r="M35" s="121">
        <v>430</v>
      </c>
      <c r="N35" s="121">
        <v>475</v>
      </c>
      <c r="O35" s="83">
        <f t="shared" si="2"/>
        <v>234.25</v>
      </c>
      <c r="P35" s="91"/>
    </row>
    <row r="36" spans="1:28" ht="15" x14ac:dyDescent="0.25">
      <c r="A36" s="126" t="s">
        <v>67</v>
      </c>
      <c r="B36" s="125"/>
      <c r="C36" s="121">
        <v>1614</v>
      </c>
      <c r="D36" s="121">
        <v>1576</v>
      </c>
      <c r="E36" s="121">
        <v>1225</v>
      </c>
      <c r="F36" s="121">
        <v>387</v>
      </c>
      <c r="G36" s="121">
        <v>134</v>
      </c>
      <c r="H36" s="121">
        <v>140</v>
      </c>
      <c r="I36" s="121">
        <v>134</v>
      </c>
      <c r="J36" s="121">
        <v>128</v>
      </c>
      <c r="K36" s="121">
        <v>87</v>
      </c>
      <c r="L36" s="121">
        <v>137</v>
      </c>
      <c r="M36" s="121">
        <v>1426</v>
      </c>
      <c r="N36" s="121">
        <v>1585</v>
      </c>
      <c r="O36" s="83">
        <f t="shared" si="2"/>
        <v>714.41666666666663</v>
      </c>
      <c r="P36" s="91"/>
    </row>
    <row r="37" spans="1:28" ht="15" x14ac:dyDescent="0.25">
      <c r="A37" s="124" t="s">
        <v>68</v>
      </c>
      <c r="B37" s="125"/>
      <c r="C37" s="121">
        <v>2</v>
      </c>
      <c r="D37" s="121">
        <v>2</v>
      </c>
      <c r="E37" s="121">
        <v>2</v>
      </c>
      <c r="F37" s="121">
        <v>1</v>
      </c>
      <c r="G37" s="121"/>
      <c r="H37" s="121"/>
      <c r="I37" s="121"/>
      <c r="J37" s="121"/>
      <c r="K37" s="121"/>
      <c r="L37" s="121"/>
      <c r="M37" s="121">
        <v>1</v>
      </c>
      <c r="N37" s="121">
        <v>1</v>
      </c>
      <c r="O37" s="83">
        <f t="shared" si="2"/>
        <v>0.75</v>
      </c>
      <c r="P37" s="91"/>
    </row>
    <row r="38" spans="1:28" ht="15" x14ac:dyDescent="0.25">
      <c r="A38" s="125" t="s">
        <v>69</v>
      </c>
      <c r="B38" s="125"/>
      <c r="C38" s="121">
        <v>38</v>
      </c>
      <c r="D38" s="121">
        <v>37</v>
      </c>
      <c r="E38" s="121">
        <v>23</v>
      </c>
      <c r="F38" s="121">
        <v>4</v>
      </c>
      <c r="G38" s="121">
        <v>3</v>
      </c>
      <c r="H38" s="121">
        <v>1</v>
      </c>
      <c r="I38" s="121">
        <v>1</v>
      </c>
      <c r="J38" s="121"/>
      <c r="K38" s="121">
        <v>1</v>
      </c>
      <c r="L38" s="121">
        <v>4</v>
      </c>
      <c r="M38" s="121">
        <v>28</v>
      </c>
      <c r="N38" s="121">
        <v>33</v>
      </c>
      <c r="O38" s="83">
        <f t="shared" si="2"/>
        <v>14.416666666666666</v>
      </c>
      <c r="P38" s="91"/>
    </row>
    <row r="39" spans="1:28" ht="15" x14ac:dyDescent="0.25">
      <c r="A39" s="125" t="s">
        <v>70</v>
      </c>
      <c r="B39" s="125"/>
      <c r="C39" s="121">
        <v>13</v>
      </c>
      <c r="D39" s="121">
        <v>13</v>
      </c>
      <c r="E39" s="121">
        <v>9</v>
      </c>
      <c r="F39" s="121">
        <v>5</v>
      </c>
      <c r="G39" s="121">
        <v>1</v>
      </c>
      <c r="H39" s="121">
        <v>1</v>
      </c>
      <c r="I39" s="121"/>
      <c r="J39" s="121">
        <v>1</v>
      </c>
      <c r="K39" s="121"/>
      <c r="L39" s="121">
        <v>1</v>
      </c>
      <c r="M39" s="121">
        <v>12</v>
      </c>
      <c r="N39" s="121">
        <v>13</v>
      </c>
      <c r="O39" s="83">
        <f t="shared" si="2"/>
        <v>5.75</v>
      </c>
      <c r="P39" s="91"/>
    </row>
    <row r="40" spans="1:28" ht="15" x14ac:dyDescent="0.25">
      <c r="A40" s="125" t="s">
        <v>71</v>
      </c>
      <c r="B40" s="125"/>
      <c r="C40" s="121">
        <v>1377</v>
      </c>
      <c r="D40" s="121">
        <v>1341</v>
      </c>
      <c r="E40" s="121">
        <v>911</v>
      </c>
      <c r="F40" s="121">
        <v>208</v>
      </c>
      <c r="G40" s="121">
        <v>47</v>
      </c>
      <c r="H40" s="121">
        <v>37</v>
      </c>
      <c r="I40" s="121">
        <v>62</v>
      </c>
      <c r="J40" s="121">
        <v>55</v>
      </c>
      <c r="K40" s="121">
        <v>51</v>
      </c>
      <c r="L40" s="121">
        <v>136</v>
      </c>
      <c r="M40" s="121">
        <v>1289</v>
      </c>
      <c r="N40" s="121">
        <v>1436</v>
      </c>
      <c r="O40" s="83">
        <f>(C40+D40+E40+F40+G40+H40+I40+J40+K40+L40+M40+N40)/12</f>
        <v>579.16666666666663</v>
      </c>
      <c r="P40" s="91"/>
    </row>
    <row r="41" spans="1:28" ht="15" x14ac:dyDescent="0.25">
      <c r="A41" s="161" t="s">
        <v>72</v>
      </c>
      <c r="B41" s="162"/>
      <c r="C41" s="121"/>
      <c r="D41" s="121"/>
      <c r="E41" s="121"/>
      <c r="F41" s="121"/>
      <c r="G41" s="121"/>
      <c r="H41" s="121"/>
      <c r="I41" s="121"/>
      <c r="J41" s="121"/>
      <c r="K41" s="121"/>
      <c r="L41" s="121">
        <v>2</v>
      </c>
      <c r="M41" s="121">
        <v>1</v>
      </c>
      <c r="N41" s="121">
        <v>1</v>
      </c>
      <c r="O41" s="83">
        <f>(C41+D41+E41+F41+G41+H41+I41+J41+K41+L41+M41+N41)/12</f>
        <v>0.33333333333333331</v>
      </c>
      <c r="P41" s="91"/>
    </row>
    <row r="42" spans="1:28" ht="15" x14ac:dyDescent="0.25">
      <c r="A42" s="163" t="s">
        <v>73</v>
      </c>
      <c r="B42" s="164"/>
      <c r="C42" s="121">
        <v>31</v>
      </c>
      <c r="D42" s="121">
        <v>27</v>
      </c>
      <c r="E42" s="121">
        <v>28</v>
      </c>
      <c r="F42" s="121">
        <v>24</v>
      </c>
      <c r="G42" s="121">
        <v>22</v>
      </c>
      <c r="H42" s="121">
        <v>20</v>
      </c>
      <c r="I42" s="121">
        <v>22</v>
      </c>
      <c r="J42" s="121">
        <v>17</v>
      </c>
      <c r="K42" s="121">
        <v>19</v>
      </c>
      <c r="L42" s="121">
        <v>23</v>
      </c>
      <c r="M42" s="121">
        <v>21</v>
      </c>
      <c r="N42" s="121">
        <v>25</v>
      </c>
      <c r="O42" s="83">
        <f>(C42+D42+E42+F42+G42+H42+I42+J42+K42+L42+M42+N42)/12</f>
        <v>23.25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3686</v>
      </c>
      <c r="D45" s="20">
        <f t="shared" si="3"/>
        <v>3592</v>
      </c>
      <c r="E45" s="20">
        <f t="shared" si="3"/>
        <v>2702</v>
      </c>
      <c r="F45" s="20">
        <f t="shared" si="3"/>
        <v>846</v>
      </c>
      <c r="G45" s="20">
        <f t="shared" si="3"/>
        <v>328</v>
      </c>
      <c r="H45" s="20">
        <f t="shared" si="3"/>
        <v>360</v>
      </c>
      <c r="I45" s="20">
        <f t="shared" si="3"/>
        <v>442</v>
      </c>
      <c r="J45" s="20">
        <f t="shared" si="3"/>
        <v>395</v>
      </c>
      <c r="K45" s="20">
        <f t="shared" si="3"/>
        <v>290</v>
      </c>
      <c r="L45" s="20">
        <f t="shared" si="3"/>
        <v>445</v>
      </c>
      <c r="M45" s="20">
        <f t="shared" si="3"/>
        <v>3332</v>
      </c>
      <c r="N45" s="20">
        <f t="shared" si="3"/>
        <v>3704</v>
      </c>
      <c r="O45" s="83">
        <f>(C45+D45+E45+F45+G45+H45+I45+J45+K45+L45+M45+N45)/12</f>
        <v>1676.8333333333333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0.5997396680767979</v>
      </c>
      <c r="D47" s="68">
        <f t="shared" si="4"/>
        <v>0.60107095046854087</v>
      </c>
      <c r="E47" s="68">
        <f t="shared" si="4"/>
        <v>0.59581036383682473</v>
      </c>
      <c r="F47" s="68">
        <f t="shared" si="4"/>
        <v>0.56063618290258455</v>
      </c>
      <c r="G47" s="68">
        <f t="shared" si="4"/>
        <v>0.51572327044025157</v>
      </c>
      <c r="H47" s="68">
        <f t="shared" si="4"/>
        <v>0.54878048780487809</v>
      </c>
      <c r="I47" s="68">
        <f t="shared" si="4"/>
        <v>0.6155988857938719</v>
      </c>
      <c r="J47" s="68">
        <f t="shared" si="4"/>
        <v>0.62106918238993714</v>
      </c>
      <c r="K47" s="68">
        <f t="shared" si="4"/>
        <v>0.53113553113553114</v>
      </c>
      <c r="L47" s="68">
        <f t="shared" si="4"/>
        <v>0.55210918114143925</v>
      </c>
      <c r="M47" s="68">
        <f t="shared" si="4"/>
        <v>0.5877579820074087</v>
      </c>
      <c r="N47" s="68">
        <f t="shared" si="4"/>
        <v>0.593684885398301</v>
      </c>
      <c r="O47" s="68">
        <f t="shared" si="4"/>
        <v>0.59057290443766142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T22" sqref="T22"/>
    </sheetView>
  </sheetViews>
  <sheetFormatPr defaultRowHeight="12.75" x14ac:dyDescent="0.2"/>
  <cols>
    <col min="1" max="1" width="26.42578125" customWidth="1"/>
    <col min="2" max="2" width="39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124" t="s">
        <v>63</v>
      </c>
      <c r="B7" s="125"/>
      <c r="C7" s="121">
        <v>42</v>
      </c>
      <c r="D7" s="121">
        <v>42</v>
      </c>
      <c r="E7" s="121">
        <v>34</v>
      </c>
      <c r="F7" s="121">
        <v>21</v>
      </c>
      <c r="G7" s="121">
        <v>19</v>
      </c>
      <c r="H7" s="121">
        <v>19</v>
      </c>
      <c r="I7" s="121">
        <v>17</v>
      </c>
      <c r="J7" s="121">
        <v>17</v>
      </c>
      <c r="K7" s="121">
        <v>15</v>
      </c>
      <c r="L7" s="121">
        <v>18</v>
      </c>
      <c r="M7" s="121">
        <v>40</v>
      </c>
      <c r="N7" s="123">
        <v>55</v>
      </c>
      <c r="O7" s="83">
        <f>(C7+D7+E7+F7+G7+H7+I7+J7+K7+L7+M7+N7)/12</f>
        <v>28.25</v>
      </c>
      <c r="P7" s="84"/>
    </row>
    <row r="8" spans="1:28" ht="15" x14ac:dyDescent="0.25">
      <c r="A8" s="161" t="s">
        <v>64</v>
      </c>
      <c r="B8" s="162"/>
      <c r="C8" s="121">
        <v>159</v>
      </c>
      <c r="D8" s="121">
        <v>157</v>
      </c>
      <c r="E8" s="121">
        <v>146</v>
      </c>
      <c r="F8" s="121">
        <v>98</v>
      </c>
      <c r="G8" s="121">
        <v>62</v>
      </c>
      <c r="H8" s="121">
        <v>107</v>
      </c>
      <c r="I8" s="121">
        <v>142</v>
      </c>
      <c r="J8" s="121">
        <v>119</v>
      </c>
      <c r="K8" s="121">
        <v>66</v>
      </c>
      <c r="L8" s="121">
        <v>54</v>
      </c>
      <c r="M8" s="121">
        <v>82</v>
      </c>
      <c r="N8" s="123">
        <v>89</v>
      </c>
      <c r="O8" s="83">
        <f t="shared" ref="O8:O15" si="0">(C8+D8+E8+F8+G8+H8+I8+J8+K8+L8+M8+N8)/12</f>
        <v>106.75</v>
      </c>
      <c r="P8" s="84"/>
    </row>
    <row r="9" spans="1:28" ht="15" x14ac:dyDescent="0.25">
      <c r="A9" s="125" t="s">
        <v>65</v>
      </c>
      <c r="B9" s="125"/>
      <c r="C9" s="121">
        <v>96</v>
      </c>
      <c r="D9" s="121">
        <v>104</v>
      </c>
      <c r="E9" s="121">
        <v>102</v>
      </c>
      <c r="F9" s="121">
        <v>71</v>
      </c>
      <c r="G9" s="121">
        <v>47</v>
      </c>
      <c r="H9" s="121">
        <v>52</v>
      </c>
      <c r="I9" s="121">
        <v>58</v>
      </c>
      <c r="J9" s="121">
        <v>39</v>
      </c>
      <c r="K9" s="121">
        <v>30</v>
      </c>
      <c r="L9" s="121">
        <v>38</v>
      </c>
      <c r="M9" s="121">
        <v>135</v>
      </c>
      <c r="N9" s="123">
        <v>156</v>
      </c>
      <c r="O9" s="83">
        <f t="shared" si="0"/>
        <v>77.333333333333329</v>
      </c>
      <c r="P9" s="84"/>
    </row>
    <row r="10" spans="1:28" ht="15" x14ac:dyDescent="0.25">
      <c r="A10" s="161" t="s">
        <v>66</v>
      </c>
      <c r="B10" s="162"/>
      <c r="C10" s="121">
        <v>579</v>
      </c>
      <c r="D10" s="121">
        <v>571</v>
      </c>
      <c r="E10" s="121">
        <v>505</v>
      </c>
      <c r="F10" s="121">
        <v>248</v>
      </c>
      <c r="G10" s="121">
        <v>113</v>
      </c>
      <c r="H10" s="121">
        <v>105</v>
      </c>
      <c r="I10" s="121">
        <v>127</v>
      </c>
      <c r="J10" s="121">
        <v>119</v>
      </c>
      <c r="K10" s="121">
        <v>97</v>
      </c>
      <c r="L10" s="121">
        <v>103</v>
      </c>
      <c r="M10" s="121">
        <v>533</v>
      </c>
      <c r="N10" s="123">
        <v>622</v>
      </c>
      <c r="O10" s="83">
        <f t="shared" si="0"/>
        <v>310.16666666666669</v>
      </c>
      <c r="P10" s="84"/>
    </row>
    <row r="11" spans="1:28" ht="15" x14ac:dyDescent="0.25">
      <c r="A11" s="126" t="s">
        <v>67</v>
      </c>
      <c r="B11" s="125"/>
      <c r="C11" s="121">
        <v>2851</v>
      </c>
      <c r="D11" s="121">
        <v>2838</v>
      </c>
      <c r="E11" s="121">
        <v>2374</v>
      </c>
      <c r="F11" s="121">
        <v>1002</v>
      </c>
      <c r="G11" s="121">
        <v>274</v>
      </c>
      <c r="H11" s="121">
        <v>231</v>
      </c>
      <c r="I11" s="121">
        <v>238</v>
      </c>
      <c r="J11" s="121">
        <v>248</v>
      </c>
      <c r="K11" s="121">
        <v>202</v>
      </c>
      <c r="L11" s="121">
        <v>272</v>
      </c>
      <c r="M11" s="121">
        <v>2465</v>
      </c>
      <c r="N11" s="123">
        <v>2854</v>
      </c>
      <c r="O11" s="83">
        <f t="shared" si="0"/>
        <v>1320.75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124" t="s">
        <v>68</v>
      </c>
      <c r="B12" s="125"/>
      <c r="C12" s="121">
        <v>30</v>
      </c>
      <c r="D12" s="121">
        <v>30</v>
      </c>
      <c r="E12" s="121">
        <v>21</v>
      </c>
      <c r="F12" s="121">
        <v>10</v>
      </c>
      <c r="G12" s="121">
        <v>7</v>
      </c>
      <c r="H12" s="121">
        <v>7</v>
      </c>
      <c r="I12" s="121">
        <v>7</v>
      </c>
      <c r="J12" s="121">
        <v>5</v>
      </c>
      <c r="K12" s="121">
        <v>6</v>
      </c>
      <c r="L12" s="121">
        <v>8</v>
      </c>
      <c r="M12" s="121">
        <v>26</v>
      </c>
      <c r="N12" s="123">
        <v>34</v>
      </c>
      <c r="O12" s="83">
        <f t="shared" si="0"/>
        <v>15.916666666666666</v>
      </c>
      <c r="P12" s="84"/>
    </row>
    <row r="13" spans="1:28" ht="15" x14ac:dyDescent="0.25">
      <c r="A13" s="125" t="s">
        <v>69</v>
      </c>
      <c r="B13" s="125"/>
      <c r="C13" s="121">
        <v>224</v>
      </c>
      <c r="D13" s="121">
        <v>201</v>
      </c>
      <c r="E13" s="121">
        <v>177</v>
      </c>
      <c r="F13" s="121">
        <v>119</v>
      </c>
      <c r="G13" s="121">
        <v>99</v>
      </c>
      <c r="H13" s="121">
        <v>86</v>
      </c>
      <c r="I13" s="121">
        <v>87</v>
      </c>
      <c r="J13" s="121">
        <v>89</v>
      </c>
      <c r="K13" s="121">
        <v>74</v>
      </c>
      <c r="L13" s="121">
        <v>74</v>
      </c>
      <c r="M13" s="121">
        <v>119</v>
      </c>
      <c r="N13" s="123">
        <v>141</v>
      </c>
      <c r="O13" s="83">
        <f t="shared" si="0"/>
        <v>124.16666666666667</v>
      </c>
      <c r="P13" s="84"/>
    </row>
    <row r="14" spans="1:28" ht="15" x14ac:dyDescent="0.25">
      <c r="A14" s="125" t="s">
        <v>70</v>
      </c>
      <c r="B14" s="125"/>
      <c r="C14" s="121">
        <v>185</v>
      </c>
      <c r="D14" s="121">
        <v>179</v>
      </c>
      <c r="E14" s="121">
        <v>161</v>
      </c>
      <c r="F14" s="121">
        <v>88</v>
      </c>
      <c r="G14" s="121">
        <v>24</v>
      </c>
      <c r="H14" s="121">
        <v>18</v>
      </c>
      <c r="I14" s="121">
        <v>21</v>
      </c>
      <c r="J14" s="121">
        <v>20</v>
      </c>
      <c r="K14" s="121">
        <v>17</v>
      </c>
      <c r="L14" s="121">
        <v>18</v>
      </c>
      <c r="M14" s="121">
        <v>183</v>
      </c>
      <c r="N14" s="123">
        <v>195</v>
      </c>
      <c r="O14" s="83">
        <f t="shared" si="0"/>
        <v>92.416666666666671</v>
      </c>
      <c r="P14" s="84"/>
    </row>
    <row r="15" spans="1:28" ht="15" x14ac:dyDescent="0.25">
      <c r="A15" s="125" t="s">
        <v>71</v>
      </c>
      <c r="B15" s="125"/>
      <c r="C15" s="121">
        <v>1716</v>
      </c>
      <c r="D15" s="121">
        <v>1707</v>
      </c>
      <c r="E15" s="121">
        <v>1237</v>
      </c>
      <c r="F15" s="121">
        <v>512</v>
      </c>
      <c r="G15" s="121">
        <v>183</v>
      </c>
      <c r="H15" s="121">
        <v>152</v>
      </c>
      <c r="I15" s="121">
        <v>179</v>
      </c>
      <c r="J15" s="121">
        <v>165</v>
      </c>
      <c r="K15" s="121">
        <v>164</v>
      </c>
      <c r="L15" s="121">
        <v>251</v>
      </c>
      <c r="M15" s="121">
        <v>1500</v>
      </c>
      <c r="N15" s="123">
        <v>1834</v>
      </c>
      <c r="O15" s="83">
        <f t="shared" si="0"/>
        <v>800</v>
      </c>
      <c r="P15" s="84"/>
    </row>
    <row r="16" spans="1:28" ht="15" x14ac:dyDescent="0.25">
      <c r="A16" s="161" t="s">
        <v>72</v>
      </c>
      <c r="B16" s="162"/>
      <c r="C16" s="121"/>
      <c r="D16" s="121"/>
      <c r="E16" s="121"/>
      <c r="F16" s="121"/>
      <c r="G16" s="121"/>
      <c r="H16" s="121"/>
      <c r="I16" s="121"/>
      <c r="J16" s="121"/>
      <c r="K16" s="121">
        <v>2</v>
      </c>
      <c r="L16" s="121">
        <v>3</v>
      </c>
      <c r="M16" s="121">
        <v>5</v>
      </c>
      <c r="N16" s="123">
        <v>4</v>
      </c>
      <c r="O16" s="83">
        <f>(C16+D16+E16+F16+G16+H16+I16+J16+K16+L16+M16+N16)/12</f>
        <v>1.1666666666666667</v>
      </c>
      <c r="P16" s="84"/>
    </row>
    <row r="17" spans="1:16" ht="15" x14ac:dyDescent="0.25">
      <c r="A17" s="163" t="s">
        <v>73</v>
      </c>
      <c r="B17" s="164"/>
      <c r="C17" s="121">
        <v>54</v>
      </c>
      <c r="D17" s="121">
        <v>60</v>
      </c>
      <c r="E17" s="121">
        <v>62</v>
      </c>
      <c r="F17" s="121">
        <v>48</v>
      </c>
      <c r="G17" s="121">
        <v>43</v>
      </c>
      <c r="H17" s="121">
        <v>42</v>
      </c>
      <c r="I17" s="121">
        <v>47</v>
      </c>
      <c r="J17" s="121">
        <v>41</v>
      </c>
      <c r="K17" s="121">
        <v>41</v>
      </c>
      <c r="L17" s="121">
        <v>47</v>
      </c>
      <c r="M17" s="121">
        <v>48</v>
      </c>
      <c r="N17" s="123">
        <v>43</v>
      </c>
      <c r="O17" s="83">
        <f>(C17+D17+E17+F17+G17+H17+I17+J17+K17+L17+M17+N17)/12</f>
        <v>48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5936</v>
      </c>
      <c r="D20" s="83">
        <f t="shared" si="1"/>
        <v>5889</v>
      </c>
      <c r="E20" s="83">
        <f t="shared" si="1"/>
        <v>4819</v>
      </c>
      <c r="F20" s="83">
        <f t="shared" si="1"/>
        <v>2217</v>
      </c>
      <c r="G20" s="83">
        <f t="shared" si="1"/>
        <v>871</v>
      </c>
      <c r="H20" s="83">
        <f t="shared" si="1"/>
        <v>819</v>
      </c>
      <c r="I20" s="83">
        <f t="shared" si="1"/>
        <v>923</v>
      </c>
      <c r="J20" s="83">
        <f>SUM(J7:J19)</f>
        <v>862</v>
      </c>
      <c r="K20" s="83">
        <f t="shared" si="1"/>
        <v>714</v>
      </c>
      <c r="L20" s="83">
        <f t="shared" si="1"/>
        <v>886</v>
      </c>
      <c r="M20" s="83">
        <f t="shared" si="1"/>
        <v>5136</v>
      </c>
      <c r="N20" s="83">
        <f>SUM(N7:N19)</f>
        <v>6027</v>
      </c>
      <c r="O20" s="83">
        <f>(C20+D20+E20+F20+G20+H20+I20+J20+K20+L20+M20+N20)/12</f>
        <v>2924.9166666666665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61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124" t="s">
        <v>63</v>
      </c>
      <c r="B32" s="125"/>
      <c r="C32" s="122">
        <v>10</v>
      </c>
      <c r="D32" s="122">
        <v>11</v>
      </c>
      <c r="E32" s="122">
        <v>10</v>
      </c>
      <c r="F32" s="122">
        <v>7</v>
      </c>
      <c r="G32" s="122">
        <v>8</v>
      </c>
      <c r="H32" s="122">
        <v>9</v>
      </c>
      <c r="I32" s="122">
        <v>8</v>
      </c>
      <c r="J32" s="122">
        <v>9</v>
      </c>
      <c r="K32" s="122">
        <v>8</v>
      </c>
      <c r="L32" s="122">
        <v>7</v>
      </c>
      <c r="M32" s="122">
        <v>13</v>
      </c>
      <c r="N32" s="122">
        <v>15</v>
      </c>
      <c r="O32" s="83">
        <f>(C32+D32+E32+F32+G32+H32+I32+J32+K32+L32+M32+N32)/12</f>
        <v>9.5833333333333339</v>
      </c>
      <c r="P32" s="91"/>
    </row>
    <row r="33" spans="1:28" ht="15" x14ac:dyDescent="0.25">
      <c r="A33" s="161" t="s">
        <v>64</v>
      </c>
      <c r="B33" s="162"/>
      <c r="C33" s="122">
        <v>75</v>
      </c>
      <c r="D33" s="122">
        <v>70</v>
      </c>
      <c r="E33" s="122">
        <v>68</v>
      </c>
      <c r="F33" s="122">
        <v>52</v>
      </c>
      <c r="G33" s="122">
        <v>40</v>
      </c>
      <c r="H33" s="122">
        <v>84</v>
      </c>
      <c r="I33" s="122">
        <v>114</v>
      </c>
      <c r="J33" s="122">
        <v>88</v>
      </c>
      <c r="K33" s="122">
        <v>46</v>
      </c>
      <c r="L33" s="122">
        <v>35</v>
      </c>
      <c r="M33" s="122">
        <v>51</v>
      </c>
      <c r="N33" s="122">
        <v>52</v>
      </c>
      <c r="O33" s="83">
        <f t="shared" ref="O33:O39" si="2">(C33+D33+E33+F33+G33+H33+I33+J33+K33+L33+M33+N33)/12</f>
        <v>64.583333333333329</v>
      </c>
      <c r="P33" s="91"/>
    </row>
    <row r="34" spans="1:28" ht="15" x14ac:dyDescent="0.25">
      <c r="A34" s="125" t="s">
        <v>65</v>
      </c>
      <c r="B34" s="125"/>
      <c r="C34" s="122">
        <v>45</v>
      </c>
      <c r="D34" s="122">
        <v>47</v>
      </c>
      <c r="E34" s="122">
        <v>42</v>
      </c>
      <c r="F34" s="122">
        <v>25</v>
      </c>
      <c r="G34" s="122">
        <v>15</v>
      </c>
      <c r="H34" s="122">
        <v>15</v>
      </c>
      <c r="I34" s="122">
        <v>19</v>
      </c>
      <c r="J34" s="122">
        <v>15</v>
      </c>
      <c r="K34" s="122">
        <v>11</v>
      </c>
      <c r="L34" s="122">
        <v>13</v>
      </c>
      <c r="M34" s="122">
        <v>69</v>
      </c>
      <c r="N34" s="122">
        <v>79</v>
      </c>
      <c r="O34" s="83">
        <f t="shared" si="2"/>
        <v>32.916666666666664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161" t="s">
        <v>66</v>
      </c>
      <c r="B35" s="162"/>
      <c r="C35" s="122">
        <v>441</v>
      </c>
      <c r="D35" s="122">
        <v>436</v>
      </c>
      <c r="E35" s="122">
        <v>391</v>
      </c>
      <c r="F35" s="122">
        <v>189</v>
      </c>
      <c r="G35" s="122">
        <v>92</v>
      </c>
      <c r="H35" s="122">
        <v>84</v>
      </c>
      <c r="I35" s="122">
        <v>106</v>
      </c>
      <c r="J35" s="122">
        <v>100</v>
      </c>
      <c r="K35" s="122">
        <v>79</v>
      </c>
      <c r="L35" s="122">
        <v>83</v>
      </c>
      <c r="M35" s="122">
        <v>398</v>
      </c>
      <c r="N35" s="122">
        <v>448</v>
      </c>
      <c r="O35" s="83">
        <f t="shared" si="2"/>
        <v>237.25</v>
      </c>
      <c r="P35" s="91"/>
    </row>
    <row r="36" spans="1:28" ht="15" x14ac:dyDescent="0.25">
      <c r="A36" s="126" t="s">
        <v>67</v>
      </c>
      <c r="B36" s="125"/>
      <c r="C36" s="122">
        <v>1571</v>
      </c>
      <c r="D36" s="122">
        <v>1567</v>
      </c>
      <c r="E36" s="122">
        <v>1332</v>
      </c>
      <c r="F36" s="122">
        <v>567</v>
      </c>
      <c r="G36" s="122">
        <v>180</v>
      </c>
      <c r="H36" s="122">
        <v>167</v>
      </c>
      <c r="I36" s="122">
        <v>186</v>
      </c>
      <c r="J36" s="122">
        <v>188</v>
      </c>
      <c r="K36" s="122">
        <v>142</v>
      </c>
      <c r="L36" s="122">
        <v>161</v>
      </c>
      <c r="M36" s="122">
        <v>1324</v>
      </c>
      <c r="N36" s="122">
        <v>1535</v>
      </c>
      <c r="O36" s="83">
        <f t="shared" si="2"/>
        <v>743.33333333333337</v>
      </c>
      <c r="P36" s="91"/>
    </row>
    <row r="37" spans="1:28" ht="15" x14ac:dyDescent="0.25">
      <c r="A37" s="124" t="s">
        <v>68</v>
      </c>
      <c r="B37" s="125"/>
      <c r="C37" s="122">
        <v>1</v>
      </c>
      <c r="D37" s="122">
        <v>3</v>
      </c>
      <c r="E37" s="122">
        <v>3</v>
      </c>
      <c r="F37" s="122">
        <v>1</v>
      </c>
      <c r="G37" s="122"/>
      <c r="H37" s="122"/>
      <c r="I37" s="122"/>
      <c r="J37" s="122"/>
      <c r="K37" s="122"/>
      <c r="L37" s="122"/>
      <c r="M37" s="122">
        <v>2</v>
      </c>
      <c r="N37" s="122">
        <v>2</v>
      </c>
      <c r="O37" s="83">
        <f t="shared" si="2"/>
        <v>1</v>
      </c>
      <c r="P37" s="91"/>
    </row>
    <row r="38" spans="1:28" ht="15" x14ac:dyDescent="0.25">
      <c r="A38" s="125" t="s">
        <v>69</v>
      </c>
      <c r="B38" s="125"/>
      <c r="C38" s="122">
        <v>25</v>
      </c>
      <c r="D38" s="122">
        <v>23</v>
      </c>
      <c r="E38" s="122">
        <v>19</v>
      </c>
      <c r="F38" s="122">
        <v>8</v>
      </c>
      <c r="G38" s="122">
        <v>5</v>
      </c>
      <c r="H38" s="122">
        <v>5</v>
      </c>
      <c r="I38" s="122">
        <v>4</v>
      </c>
      <c r="J38" s="122">
        <v>4</v>
      </c>
      <c r="K38" s="122">
        <v>3</v>
      </c>
      <c r="L38" s="122">
        <v>3</v>
      </c>
      <c r="M38" s="122">
        <v>29</v>
      </c>
      <c r="N38" s="122">
        <v>37</v>
      </c>
      <c r="O38" s="83">
        <f t="shared" si="2"/>
        <v>13.75</v>
      </c>
      <c r="P38" s="91"/>
    </row>
    <row r="39" spans="1:28" ht="15" x14ac:dyDescent="0.25">
      <c r="A39" s="125" t="s">
        <v>70</v>
      </c>
      <c r="B39" s="125"/>
      <c r="C39" s="122">
        <v>10</v>
      </c>
      <c r="D39" s="122">
        <v>10</v>
      </c>
      <c r="E39" s="122">
        <v>11</v>
      </c>
      <c r="F39" s="122">
        <v>7</v>
      </c>
      <c r="G39" s="122">
        <v>1</v>
      </c>
      <c r="H39" s="122"/>
      <c r="I39" s="122"/>
      <c r="J39" s="122"/>
      <c r="K39" s="122"/>
      <c r="L39" s="122"/>
      <c r="M39" s="122">
        <v>11</v>
      </c>
      <c r="N39" s="122">
        <v>11</v>
      </c>
      <c r="O39" s="83">
        <f t="shared" si="2"/>
        <v>5.083333333333333</v>
      </c>
      <c r="P39" s="91"/>
    </row>
    <row r="40" spans="1:28" ht="15" x14ac:dyDescent="0.25">
      <c r="A40" s="125" t="s">
        <v>71</v>
      </c>
      <c r="B40" s="125"/>
      <c r="C40" s="122">
        <v>1265</v>
      </c>
      <c r="D40" s="122">
        <v>1262</v>
      </c>
      <c r="E40" s="122">
        <v>905</v>
      </c>
      <c r="F40" s="122">
        <v>325</v>
      </c>
      <c r="G40" s="122">
        <v>87</v>
      </c>
      <c r="H40" s="122">
        <v>57</v>
      </c>
      <c r="I40" s="122">
        <v>76</v>
      </c>
      <c r="J40" s="122">
        <v>68</v>
      </c>
      <c r="K40" s="122">
        <v>66</v>
      </c>
      <c r="L40" s="122">
        <v>134</v>
      </c>
      <c r="M40" s="122">
        <v>1112</v>
      </c>
      <c r="N40" s="122">
        <v>1342</v>
      </c>
      <c r="O40" s="83">
        <f>(C40+D40+E40+F40+G40+H40+I40+J40+K40+L40+M40+N40)/12</f>
        <v>558.25</v>
      </c>
      <c r="P40" s="91"/>
    </row>
    <row r="41" spans="1:28" ht="15" x14ac:dyDescent="0.25">
      <c r="A41" s="161" t="s">
        <v>72</v>
      </c>
      <c r="B41" s="162"/>
      <c r="C41" s="122">
        <v>0</v>
      </c>
      <c r="D41" s="122"/>
      <c r="E41" s="122"/>
      <c r="F41" s="122"/>
      <c r="G41" s="122"/>
      <c r="H41" s="122"/>
      <c r="I41" s="122"/>
      <c r="J41" s="122"/>
      <c r="K41" s="122">
        <v>0</v>
      </c>
      <c r="L41" s="122">
        <v>0</v>
      </c>
      <c r="M41" s="122">
        <v>0</v>
      </c>
      <c r="N41" s="122">
        <v>0</v>
      </c>
      <c r="O41" s="83">
        <f>(C41+D41+E41+F41+G41+H41+I41+J41+K41+L41+M41+N41)/12</f>
        <v>0</v>
      </c>
      <c r="P41" s="91"/>
    </row>
    <row r="42" spans="1:28" ht="15" x14ac:dyDescent="0.25">
      <c r="A42" s="163" t="s">
        <v>73</v>
      </c>
      <c r="B42" s="164"/>
      <c r="C42" s="122">
        <v>27</v>
      </c>
      <c r="D42" s="122">
        <v>34</v>
      </c>
      <c r="E42" s="122">
        <v>36</v>
      </c>
      <c r="F42" s="122">
        <v>27</v>
      </c>
      <c r="G42" s="122">
        <v>21</v>
      </c>
      <c r="H42" s="122">
        <v>29</v>
      </c>
      <c r="I42" s="122">
        <v>29</v>
      </c>
      <c r="J42" s="122">
        <v>26</v>
      </c>
      <c r="K42" s="122">
        <v>22</v>
      </c>
      <c r="L42" s="122">
        <v>27</v>
      </c>
      <c r="M42" s="122">
        <v>29</v>
      </c>
      <c r="N42" s="122">
        <v>24</v>
      </c>
      <c r="O42" s="83">
        <f>(C42+D42+E42+F42+G42+H42+I42+J42+K42+L42+M42+N42)/12</f>
        <v>27.583333333333332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3470</v>
      </c>
      <c r="D45" s="20">
        <f t="shared" si="3"/>
        <v>3463</v>
      </c>
      <c r="E45" s="20">
        <f t="shared" si="3"/>
        <v>2817</v>
      </c>
      <c r="F45" s="20">
        <f t="shared" si="3"/>
        <v>1208</v>
      </c>
      <c r="G45" s="20">
        <f t="shared" si="3"/>
        <v>449</v>
      </c>
      <c r="H45" s="20">
        <f t="shared" si="3"/>
        <v>450</v>
      </c>
      <c r="I45" s="20">
        <f t="shared" si="3"/>
        <v>542</v>
      </c>
      <c r="J45" s="20">
        <f t="shared" si="3"/>
        <v>498</v>
      </c>
      <c r="K45" s="20">
        <f t="shared" si="3"/>
        <v>377</v>
      </c>
      <c r="L45" s="20">
        <f t="shared" si="3"/>
        <v>463</v>
      </c>
      <c r="M45" s="20">
        <f t="shared" si="3"/>
        <v>3038</v>
      </c>
      <c r="N45" s="20">
        <f t="shared" si="3"/>
        <v>3545</v>
      </c>
      <c r="O45" s="83">
        <f>(C45+D45+E45+F45+G45+H45+I45+J45+K45+L45+M45+N45)/12</f>
        <v>1693.3333333333333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0.58456873315363878</v>
      </c>
      <c r="D47" s="68">
        <f t="shared" si="4"/>
        <v>0.58804550857530991</v>
      </c>
      <c r="E47" s="68">
        <f t="shared" si="4"/>
        <v>0.58456111226395513</v>
      </c>
      <c r="F47" s="68">
        <f t="shared" si="4"/>
        <v>0.54488046910239063</v>
      </c>
      <c r="G47" s="68">
        <f t="shared" si="4"/>
        <v>0.51549942594718712</v>
      </c>
      <c r="H47" s="68">
        <f t="shared" si="4"/>
        <v>0.5494505494505495</v>
      </c>
      <c r="I47" s="68">
        <f t="shared" si="4"/>
        <v>0.5872156013001083</v>
      </c>
      <c r="J47" s="68">
        <f t="shared" si="4"/>
        <v>0.57772621809744784</v>
      </c>
      <c r="K47" s="68">
        <f t="shared" si="4"/>
        <v>0.52801120448179273</v>
      </c>
      <c r="L47" s="68">
        <f t="shared" si="4"/>
        <v>0.52257336343115124</v>
      </c>
      <c r="M47" s="68">
        <f t="shared" si="4"/>
        <v>0.59151090342679125</v>
      </c>
      <c r="N47" s="68">
        <f t="shared" si="4"/>
        <v>0.58818649410983903</v>
      </c>
      <c r="O47" s="68">
        <f t="shared" si="4"/>
        <v>0.57893387275990771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35:B35"/>
    <mergeCell ref="A41:B41"/>
    <mergeCell ref="A42:B42"/>
    <mergeCell ref="A8:B8"/>
    <mergeCell ref="A10:B10"/>
    <mergeCell ref="A16:B16"/>
    <mergeCell ref="A17:B17"/>
    <mergeCell ref="A33:B33"/>
  </mergeCells>
  <printOptions horizontalCentered="1"/>
  <pageMargins left="0.5" right="0" top="0.98425196850393704" bottom="0.98425196850393704" header="0.98425196850393704" footer="0.98425196850393704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Z15" sqref="Z15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21">
        <v>37</v>
      </c>
      <c r="D7" s="121">
        <v>34</v>
      </c>
      <c r="E7" s="121">
        <v>31</v>
      </c>
      <c r="F7" s="123">
        <v>16</v>
      </c>
      <c r="G7" s="121">
        <v>9</v>
      </c>
      <c r="H7" s="121">
        <v>7</v>
      </c>
      <c r="I7" s="121">
        <v>8</v>
      </c>
      <c r="J7" s="121">
        <v>11</v>
      </c>
      <c r="K7" s="121">
        <v>9</v>
      </c>
      <c r="L7" s="123">
        <v>10</v>
      </c>
      <c r="M7" s="121">
        <v>29</v>
      </c>
      <c r="N7" s="121">
        <v>29</v>
      </c>
      <c r="O7" s="83">
        <f>(C7+D7+E7+F7+G7+H7+I7+J7+K7+L7+M7+N7)/12</f>
        <v>19.166666666666668</v>
      </c>
      <c r="P7" s="84"/>
    </row>
    <row r="8" spans="1:28" ht="15" x14ac:dyDescent="0.25">
      <c r="A8" s="78" t="s">
        <v>16</v>
      </c>
      <c r="B8" s="79"/>
      <c r="C8" s="121">
        <v>109</v>
      </c>
      <c r="D8" s="121">
        <v>99</v>
      </c>
      <c r="E8" s="121">
        <v>97</v>
      </c>
      <c r="F8" s="123">
        <v>78</v>
      </c>
      <c r="G8" s="121">
        <v>73</v>
      </c>
      <c r="H8" s="121">
        <v>135</v>
      </c>
      <c r="I8" s="121">
        <v>167</v>
      </c>
      <c r="J8" s="121">
        <v>154</v>
      </c>
      <c r="K8" s="121">
        <v>91</v>
      </c>
      <c r="L8" s="123">
        <v>63</v>
      </c>
      <c r="M8" s="121">
        <v>68</v>
      </c>
      <c r="N8" s="121">
        <v>75</v>
      </c>
      <c r="O8" s="83">
        <f t="shared" ref="O8:O15" si="0">(C8+D8+E8+F8+G8+H8+I8+J8+K8+L8+M8+N8)/12</f>
        <v>100.75</v>
      </c>
      <c r="P8" s="84"/>
    </row>
    <row r="9" spans="1:28" ht="15" x14ac:dyDescent="0.25">
      <c r="A9" s="78" t="s">
        <v>17</v>
      </c>
      <c r="B9" s="79"/>
      <c r="C9" s="121">
        <v>214</v>
      </c>
      <c r="D9" s="121">
        <v>214</v>
      </c>
      <c r="E9" s="121">
        <v>196</v>
      </c>
      <c r="F9" s="123">
        <v>121</v>
      </c>
      <c r="G9" s="121">
        <v>62</v>
      </c>
      <c r="H9" s="121">
        <v>56</v>
      </c>
      <c r="I9" s="121">
        <v>63</v>
      </c>
      <c r="J9" s="121">
        <v>51</v>
      </c>
      <c r="K9" s="121">
        <v>47</v>
      </c>
      <c r="L9" s="123">
        <v>54</v>
      </c>
      <c r="M9" s="121">
        <v>186</v>
      </c>
      <c r="N9" s="121">
        <v>190</v>
      </c>
      <c r="O9" s="83">
        <f t="shared" si="0"/>
        <v>121.16666666666667</v>
      </c>
      <c r="P9" s="84"/>
    </row>
    <row r="10" spans="1:28" ht="15" x14ac:dyDescent="0.25">
      <c r="A10" s="78" t="s">
        <v>18</v>
      </c>
      <c r="B10" s="79"/>
      <c r="C10" s="121">
        <v>673</v>
      </c>
      <c r="D10" s="121">
        <v>666</v>
      </c>
      <c r="E10" s="121">
        <v>563</v>
      </c>
      <c r="F10" s="123">
        <v>323</v>
      </c>
      <c r="G10" s="121">
        <v>172</v>
      </c>
      <c r="H10" s="121">
        <v>164</v>
      </c>
      <c r="I10" s="121">
        <v>172</v>
      </c>
      <c r="J10" s="121">
        <v>152</v>
      </c>
      <c r="K10" s="121">
        <v>135</v>
      </c>
      <c r="L10" s="123">
        <v>160</v>
      </c>
      <c r="M10" s="121">
        <v>612</v>
      </c>
      <c r="N10" s="121">
        <v>661</v>
      </c>
      <c r="O10" s="83">
        <f t="shared" si="0"/>
        <v>371.08333333333331</v>
      </c>
      <c r="P10" s="84"/>
    </row>
    <row r="11" spans="1:28" ht="15" x14ac:dyDescent="0.25">
      <c r="A11" s="85" t="s">
        <v>19</v>
      </c>
      <c r="B11" s="79"/>
      <c r="C11" s="121">
        <v>2611</v>
      </c>
      <c r="D11" s="121">
        <v>2599</v>
      </c>
      <c r="E11" s="121">
        <v>2205</v>
      </c>
      <c r="F11" s="123">
        <v>943</v>
      </c>
      <c r="G11" s="121">
        <v>290</v>
      </c>
      <c r="H11" s="121">
        <v>237</v>
      </c>
      <c r="I11" s="121">
        <v>233</v>
      </c>
      <c r="J11" s="121">
        <v>247</v>
      </c>
      <c r="K11" s="121">
        <v>223</v>
      </c>
      <c r="L11" s="123">
        <v>325</v>
      </c>
      <c r="M11" s="121">
        <v>2299</v>
      </c>
      <c r="N11" s="121">
        <v>2599</v>
      </c>
      <c r="O11" s="83">
        <f t="shared" si="0"/>
        <v>1234.25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21">
        <v>47</v>
      </c>
      <c r="D12" s="121">
        <v>43</v>
      </c>
      <c r="E12" s="121">
        <v>30</v>
      </c>
      <c r="F12" s="123">
        <v>15</v>
      </c>
      <c r="G12" s="121">
        <v>6</v>
      </c>
      <c r="H12" s="121">
        <v>7</v>
      </c>
      <c r="I12" s="121">
        <v>7</v>
      </c>
      <c r="J12" s="121">
        <v>7</v>
      </c>
      <c r="K12" s="121">
        <v>7</v>
      </c>
      <c r="L12" s="123">
        <v>9</v>
      </c>
      <c r="M12" s="121">
        <v>29</v>
      </c>
      <c r="N12" s="121">
        <v>32</v>
      </c>
      <c r="O12" s="83">
        <f t="shared" si="0"/>
        <v>19.916666666666668</v>
      </c>
      <c r="P12" s="84"/>
    </row>
    <row r="13" spans="1:28" ht="15" x14ac:dyDescent="0.25">
      <c r="A13" s="78" t="s">
        <v>21</v>
      </c>
      <c r="B13" s="79"/>
      <c r="C13" s="121">
        <v>273</v>
      </c>
      <c r="D13" s="121">
        <v>250</v>
      </c>
      <c r="E13" s="121">
        <v>228</v>
      </c>
      <c r="F13" s="123">
        <v>181</v>
      </c>
      <c r="G13" s="121">
        <v>163</v>
      </c>
      <c r="H13" s="121">
        <v>166</v>
      </c>
      <c r="I13" s="121">
        <v>163</v>
      </c>
      <c r="J13" s="121">
        <v>166</v>
      </c>
      <c r="K13" s="121">
        <v>155</v>
      </c>
      <c r="L13" s="123">
        <v>161</v>
      </c>
      <c r="M13" s="121">
        <v>227</v>
      </c>
      <c r="N13" s="121">
        <v>229</v>
      </c>
      <c r="O13" s="83">
        <f t="shared" si="0"/>
        <v>196.83333333333334</v>
      </c>
      <c r="P13" s="84"/>
    </row>
    <row r="14" spans="1:28" ht="15" x14ac:dyDescent="0.25">
      <c r="A14" s="78" t="s">
        <v>23</v>
      </c>
      <c r="B14" s="79"/>
      <c r="C14" s="121">
        <v>177</v>
      </c>
      <c r="D14" s="121">
        <v>175</v>
      </c>
      <c r="E14" s="121">
        <v>172</v>
      </c>
      <c r="F14" s="123">
        <v>106</v>
      </c>
      <c r="G14" s="121">
        <v>51</v>
      </c>
      <c r="H14" s="121">
        <v>48</v>
      </c>
      <c r="I14" s="121">
        <v>43</v>
      </c>
      <c r="J14" s="121">
        <v>39</v>
      </c>
      <c r="K14" s="121">
        <v>37</v>
      </c>
      <c r="L14" s="123">
        <v>44</v>
      </c>
      <c r="M14" s="121">
        <v>163</v>
      </c>
      <c r="N14" s="121">
        <v>180</v>
      </c>
      <c r="O14" s="83">
        <f t="shared" si="0"/>
        <v>102.91666666666667</v>
      </c>
      <c r="P14" s="84"/>
    </row>
    <row r="15" spans="1:28" ht="15" x14ac:dyDescent="0.25">
      <c r="A15" s="78" t="s">
        <v>22</v>
      </c>
      <c r="B15" s="79"/>
      <c r="C15" s="121">
        <v>1871</v>
      </c>
      <c r="D15" s="121">
        <v>1847</v>
      </c>
      <c r="E15" s="121">
        <v>1506</v>
      </c>
      <c r="F15" s="123">
        <v>728</v>
      </c>
      <c r="G15" s="121">
        <v>251</v>
      </c>
      <c r="H15" s="121">
        <v>240</v>
      </c>
      <c r="I15" s="121">
        <v>236</v>
      </c>
      <c r="J15" s="121">
        <v>224</v>
      </c>
      <c r="K15" s="121">
        <v>229</v>
      </c>
      <c r="L15" s="123">
        <v>328</v>
      </c>
      <c r="M15" s="121">
        <v>1511</v>
      </c>
      <c r="N15" s="121">
        <v>1775</v>
      </c>
      <c r="O15" s="83">
        <f t="shared" si="0"/>
        <v>895.5</v>
      </c>
      <c r="P15" s="84"/>
    </row>
    <row r="16" spans="1:28" ht="15" x14ac:dyDescent="0.25">
      <c r="A16" s="78" t="s">
        <v>24</v>
      </c>
      <c r="B16" s="79"/>
      <c r="C16" s="121"/>
      <c r="D16" s="121">
        <v>0</v>
      </c>
      <c r="E16" s="121"/>
      <c r="F16" s="123"/>
      <c r="G16" s="121"/>
      <c r="H16" s="121"/>
      <c r="I16" s="121"/>
      <c r="J16" s="121"/>
      <c r="K16" s="121"/>
      <c r="L16" s="123"/>
      <c r="M16" s="121"/>
      <c r="N16" s="121"/>
      <c r="O16" s="83">
        <f>(C16+D16+E16+F16+G16+H16+I16+J16+K16+L16+M16+N16)/12</f>
        <v>0</v>
      </c>
      <c r="P16" s="84"/>
    </row>
    <row r="17" spans="1:16" ht="15" x14ac:dyDescent="0.25">
      <c r="A17" s="85" t="s">
        <v>25</v>
      </c>
      <c r="B17" s="79"/>
      <c r="C17" s="121">
        <v>127</v>
      </c>
      <c r="D17" s="121">
        <v>135</v>
      </c>
      <c r="E17" s="121">
        <v>135</v>
      </c>
      <c r="F17" s="123">
        <v>112</v>
      </c>
      <c r="G17" s="121">
        <v>80</v>
      </c>
      <c r="H17" s="121">
        <v>64</v>
      </c>
      <c r="I17" s="121">
        <v>72</v>
      </c>
      <c r="J17" s="121">
        <v>57</v>
      </c>
      <c r="K17" s="121">
        <v>54</v>
      </c>
      <c r="L17" s="123">
        <v>53</v>
      </c>
      <c r="M17" s="121">
        <v>57</v>
      </c>
      <c r="N17" s="121">
        <v>52</v>
      </c>
      <c r="O17" s="83">
        <f>(C17+D17+E17+F17+G17+H17+I17+J17+K17+L17+M17+N17)/12</f>
        <v>83.166666666666671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6139</v>
      </c>
      <c r="D20" s="83">
        <f t="shared" si="1"/>
        <v>6062</v>
      </c>
      <c r="E20" s="83">
        <f t="shared" si="1"/>
        <v>5163</v>
      </c>
      <c r="F20" s="83">
        <f t="shared" si="1"/>
        <v>2623</v>
      </c>
      <c r="G20" s="83">
        <f t="shared" si="1"/>
        <v>1157</v>
      </c>
      <c r="H20" s="83">
        <f t="shared" si="1"/>
        <v>1124</v>
      </c>
      <c r="I20" s="83">
        <f t="shared" si="1"/>
        <v>1164</v>
      </c>
      <c r="J20" s="83">
        <f>SUM(J7:J19)</f>
        <v>1108</v>
      </c>
      <c r="K20" s="83">
        <f t="shared" si="1"/>
        <v>987</v>
      </c>
      <c r="L20" s="83">
        <f t="shared" si="1"/>
        <v>1207</v>
      </c>
      <c r="M20" s="83">
        <f t="shared" si="1"/>
        <v>5181</v>
      </c>
      <c r="N20" s="83">
        <f>SUM(N7:N19)</f>
        <v>5822</v>
      </c>
      <c r="O20" s="83">
        <f>(C20+D20+E20+F20+G20+H20+I20+J20+K20+L20+M20+N20)/12</f>
        <v>3144.75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22">
        <v>9</v>
      </c>
      <c r="D32" s="122">
        <v>8</v>
      </c>
      <c r="E32" s="122">
        <v>8</v>
      </c>
      <c r="F32" s="122">
        <v>5</v>
      </c>
      <c r="G32" s="122">
        <v>2</v>
      </c>
      <c r="H32" s="122">
        <v>2</v>
      </c>
      <c r="I32" s="122">
        <v>2</v>
      </c>
      <c r="J32" s="122">
        <v>3</v>
      </c>
      <c r="K32" s="122">
        <v>3</v>
      </c>
      <c r="L32" s="122">
        <v>2</v>
      </c>
      <c r="M32" s="122">
        <v>5</v>
      </c>
      <c r="N32" s="122">
        <v>3</v>
      </c>
      <c r="O32" s="83">
        <f>(C32+D32+E32+F32+G32+H32+I32+J32+K32+L32+M32+N32)/12</f>
        <v>4.333333333333333</v>
      </c>
      <c r="P32" s="91"/>
    </row>
    <row r="33" spans="1:28" ht="15" x14ac:dyDescent="0.25">
      <c r="A33" s="78" t="s">
        <v>16</v>
      </c>
      <c r="B33" s="79"/>
      <c r="C33" s="122">
        <v>83</v>
      </c>
      <c r="D33" s="122">
        <v>70</v>
      </c>
      <c r="E33" s="122">
        <v>75</v>
      </c>
      <c r="F33" s="122">
        <v>59</v>
      </c>
      <c r="G33" s="122">
        <v>54</v>
      </c>
      <c r="H33" s="122">
        <v>109</v>
      </c>
      <c r="I33" s="122">
        <v>139</v>
      </c>
      <c r="J33" s="122">
        <v>121</v>
      </c>
      <c r="K33" s="122">
        <v>64</v>
      </c>
      <c r="L33" s="122">
        <v>46</v>
      </c>
      <c r="M33" s="122">
        <v>51</v>
      </c>
      <c r="N33" s="122">
        <v>54</v>
      </c>
      <c r="O33" s="83">
        <f t="shared" ref="O33:O39" si="2">(C33+D33+E33+F33+G33+H33+I33+J33+K33+L33+M33+N33)/12</f>
        <v>77.083333333333329</v>
      </c>
      <c r="P33" s="91"/>
    </row>
    <row r="34" spans="1:28" ht="15" x14ac:dyDescent="0.25">
      <c r="A34" s="78" t="s">
        <v>17</v>
      </c>
      <c r="B34" s="79"/>
      <c r="C34" s="122">
        <v>77</v>
      </c>
      <c r="D34" s="122">
        <v>78</v>
      </c>
      <c r="E34" s="122">
        <v>72</v>
      </c>
      <c r="F34" s="122">
        <v>53</v>
      </c>
      <c r="G34" s="122">
        <v>27</v>
      </c>
      <c r="H34" s="122">
        <v>25</v>
      </c>
      <c r="I34" s="122">
        <v>30</v>
      </c>
      <c r="J34" s="122">
        <v>26</v>
      </c>
      <c r="K34" s="122">
        <v>21</v>
      </c>
      <c r="L34" s="122">
        <v>22</v>
      </c>
      <c r="M34" s="122">
        <v>69</v>
      </c>
      <c r="N34" s="122">
        <v>76</v>
      </c>
      <c r="O34" s="83">
        <f t="shared" si="2"/>
        <v>48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22">
        <v>534</v>
      </c>
      <c r="D35" s="122">
        <v>527</v>
      </c>
      <c r="E35" s="122">
        <v>448</v>
      </c>
      <c r="F35" s="122">
        <v>260</v>
      </c>
      <c r="G35" s="122">
        <v>131</v>
      </c>
      <c r="H35" s="122">
        <v>123</v>
      </c>
      <c r="I35" s="122">
        <v>133</v>
      </c>
      <c r="J35" s="122">
        <v>118</v>
      </c>
      <c r="K35" s="122">
        <v>99</v>
      </c>
      <c r="L35" s="122">
        <v>118</v>
      </c>
      <c r="M35" s="122">
        <v>477</v>
      </c>
      <c r="N35" s="122">
        <v>515</v>
      </c>
      <c r="O35" s="83">
        <f t="shared" si="2"/>
        <v>290.25</v>
      </c>
      <c r="P35" s="91"/>
    </row>
    <row r="36" spans="1:28" ht="15" x14ac:dyDescent="0.25">
      <c r="A36" s="85" t="s">
        <v>19</v>
      </c>
      <c r="B36" s="79"/>
      <c r="C36" s="122">
        <v>1408</v>
      </c>
      <c r="D36" s="122">
        <v>1414</v>
      </c>
      <c r="E36" s="122">
        <v>1224</v>
      </c>
      <c r="F36" s="122">
        <v>568</v>
      </c>
      <c r="G36" s="122">
        <v>191</v>
      </c>
      <c r="H36" s="122">
        <v>164</v>
      </c>
      <c r="I36" s="122">
        <v>167</v>
      </c>
      <c r="J36" s="122">
        <v>176</v>
      </c>
      <c r="K36" s="122">
        <v>139</v>
      </c>
      <c r="L36" s="122">
        <v>199</v>
      </c>
      <c r="M36" s="122">
        <v>1247</v>
      </c>
      <c r="N36" s="122">
        <v>1416</v>
      </c>
      <c r="O36" s="83">
        <f t="shared" si="2"/>
        <v>692.75</v>
      </c>
      <c r="P36" s="91"/>
    </row>
    <row r="37" spans="1:28" ht="15" x14ac:dyDescent="0.25">
      <c r="A37" s="86" t="s">
        <v>20</v>
      </c>
      <c r="B37" s="79"/>
      <c r="C37" s="122">
        <v>1</v>
      </c>
      <c r="D37" s="122">
        <v>1</v>
      </c>
      <c r="E37" s="122">
        <v>1</v>
      </c>
      <c r="F37" s="122">
        <v>1</v>
      </c>
      <c r="G37" s="122"/>
      <c r="H37" s="122"/>
      <c r="I37" s="122"/>
      <c r="J37" s="122"/>
      <c r="K37" s="122"/>
      <c r="L37" s="122"/>
      <c r="M37" s="122">
        <v>1</v>
      </c>
      <c r="N37" s="122">
        <v>1</v>
      </c>
      <c r="O37" s="83">
        <f t="shared" si="2"/>
        <v>0.5</v>
      </c>
      <c r="P37" s="91"/>
    </row>
    <row r="38" spans="1:28" ht="15" x14ac:dyDescent="0.25">
      <c r="A38" s="78" t="s">
        <v>21</v>
      </c>
      <c r="B38" s="79"/>
      <c r="C38" s="122">
        <v>23</v>
      </c>
      <c r="D38" s="122">
        <v>21</v>
      </c>
      <c r="E38" s="122">
        <v>17</v>
      </c>
      <c r="F38" s="122">
        <v>10</v>
      </c>
      <c r="G38" s="122">
        <v>4</v>
      </c>
      <c r="H38" s="122">
        <v>6</v>
      </c>
      <c r="I38" s="122">
        <v>6</v>
      </c>
      <c r="J38" s="122">
        <v>6</v>
      </c>
      <c r="K38" s="122">
        <v>5</v>
      </c>
      <c r="L38" s="122">
        <v>4</v>
      </c>
      <c r="M38" s="122">
        <v>23</v>
      </c>
      <c r="N38" s="122">
        <v>23</v>
      </c>
      <c r="O38" s="83">
        <f t="shared" si="2"/>
        <v>12.333333333333334</v>
      </c>
      <c r="P38" s="91"/>
    </row>
    <row r="39" spans="1:28" ht="15" x14ac:dyDescent="0.25">
      <c r="A39" s="78" t="s">
        <v>23</v>
      </c>
      <c r="B39" s="79"/>
      <c r="C39" s="122">
        <v>7</v>
      </c>
      <c r="D39" s="122">
        <v>8</v>
      </c>
      <c r="E39" s="122">
        <v>9</v>
      </c>
      <c r="F39" s="122">
        <v>5</v>
      </c>
      <c r="G39" s="122">
        <v>2</v>
      </c>
      <c r="H39" s="122">
        <v>3</v>
      </c>
      <c r="I39" s="122">
        <v>3</v>
      </c>
      <c r="J39" s="122">
        <v>3</v>
      </c>
      <c r="K39" s="122">
        <v>2</v>
      </c>
      <c r="L39" s="122">
        <v>2</v>
      </c>
      <c r="M39" s="122">
        <v>10</v>
      </c>
      <c r="N39" s="122">
        <v>10</v>
      </c>
      <c r="O39" s="83">
        <f t="shared" si="2"/>
        <v>5.333333333333333</v>
      </c>
      <c r="P39" s="91"/>
    </row>
    <row r="40" spans="1:28" ht="15" x14ac:dyDescent="0.25">
      <c r="A40" s="78" t="s">
        <v>22</v>
      </c>
      <c r="B40" s="79"/>
      <c r="C40" s="122">
        <v>1264</v>
      </c>
      <c r="D40" s="122">
        <v>1264</v>
      </c>
      <c r="E40" s="122">
        <v>1014</v>
      </c>
      <c r="F40" s="122">
        <v>434</v>
      </c>
      <c r="G40" s="122">
        <v>79</v>
      </c>
      <c r="H40" s="122">
        <v>72</v>
      </c>
      <c r="I40" s="122">
        <v>69</v>
      </c>
      <c r="J40" s="122">
        <v>73</v>
      </c>
      <c r="K40" s="122">
        <v>77</v>
      </c>
      <c r="L40" s="122">
        <v>152</v>
      </c>
      <c r="M40" s="122">
        <v>1024</v>
      </c>
      <c r="N40" s="122">
        <v>1227</v>
      </c>
      <c r="O40" s="83">
        <f>(C40+D40+E40+F40+G40+H40+I40+J40+K40+L40+M40+N40)/12</f>
        <v>562.41666666666663</v>
      </c>
      <c r="P40" s="91"/>
    </row>
    <row r="41" spans="1:28" ht="15" x14ac:dyDescent="0.25">
      <c r="A41" s="85" t="s">
        <v>24</v>
      </c>
      <c r="B41" s="79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83">
        <f>(C41+D41+E41+F41+G41+H41+I41+J41+K41+L41+M41+N41)/12</f>
        <v>0</v>
      </c>
      <c r="P41" s="91"/>
    </row>
    <row r="42" spans="1:28" ht="15" x14ac:dyDescent="0.25">
      <c r="A42" s="85" t="s">
        <v>25</v>
      </c>
      <c r="B42" s="79"/>
      <c r="C42" s="122">
        <v>71</v>
      </c>
      <c r="D42" s="122">
        <v>73</v>
      </c>
      <c r="E42" s="122">
        <v>71</v>
      </c>
      <c r="F42" s="122">
        <v>62</v>
      </c>
      <c r="G42" s="122">
        <v>37</v>
      </c>
      <c r="H42" s="122">
        <v>29</v>
      </c>
      <c r="I42" s="122">
        <v>34</v>
      </c>
      <c r="J42" s="122">
        <v>28</v>
      </c>
      <c r="K42" s="122">
        <v>27</v>
      </c>
      <c r="L42" s="122">
        <v>30</v>
      </c>
      <c r="M42" s="122">
        <v>30</v>
      </c>
      <c r="N42" s="122">
        <v>26</v>
      </c>
      <c r="O42" s="83">
        <f>(C42+D42+E42+F42+G42+H42+I42+J42+K42+L42+M42+N42)/12</f>
        <v>43.166666666666664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3477</v>
      </c>
      <c r="D45" s="20">
        <f t="shared" si="3"/>
        <v>3464</v>
      </c>
      <c r="E45" s="20">
        <f t="shared" si="3"/>
        <v>2939</v>
      </c>
      <c r="F45" s="20">
        <f t="shared" si="3"/>
        <v>1457</v>
      </c>
      <c r="G45" s="20">
        <f t="shared" si="3"/>
        <v>527</v>
      </c>
      <c r="H45" s="20">
        <f t="shared" si="3"/>
        <v>533</v>
      </c>
      <c r="I45" s="20">
        <f t="shared" si="3"/>
        <v>583</v>
      </c>
      <c r="J45" s="20">
        <f t="shared" si="3"/>
        <v>554</v>
      </c>
      <c r="K45" s="20">
        <f t="shared" si="3"/>
        <v>437</v>
      </c>
      <c r="L45" s="20">
        <f t="shared" si="3"/>
        <v>575</v>
      </c>
      <c r="M45" s="20">
        <f t="shared" si="3"/>
        <v>2937</v>
      </c>
      <c r="N45" s="20">
        <f t="shared" si="3"/>
        <v>3351</v>
      </c>
      <c r="O45" s="83">
        <f>(C45+D45+E45+F45+G45+H45+I45+J45+K45+L45+M45+N45)/12</f>
        <v>1736.1666666666667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0.5663788890698811</v>
      </c>
      <c r="D47" s="68">
        <f t="shared" si="4"/>
        <v>0.5714285714285714</v>
      </c>
      <c r="E47" s="68">
        <f t="shared" si="4"/>
        <v>0.56924268835948089</v>
      </c>
      <c r="F47" s="68">
        <f t="shared" si="4"/>
        <v>0.55547083492184524</v>
      </c>
      <c r="G47" s="68">
        <f t="shared" si="4"/>
        <v>0.45548833189282628</v>
      </c>
      <c r="H47" s="68">
        <f t="shared" si="4"/>
        <v>0.47419928825622776</v>
      </c>
      <c r="I47" s="68">
        <f t="shared" si="4"/>
        <v>0.50085910652920962</v>
      </c>
      <c r="J47" s="68">
        <f t="shared" si="4"/>
        <v>0.5</v>
      </c>
      <c r="K47" s="68">
        <f t="shared" si="4"/>
        <v>0.44275582573454914</v>
      </c>
      <c r="L47" s="68">
        <f t="shared" si="4"/>
        <v>0.47638773819386909</v>
      </c>
      <c r="M47" s="68">
        <f t="shared" si="4"/>
        <v>0.56687898089171973</v>
      </c>
      <c r="N47" s="68">
        <f t="shared" si="4"/>
        <v>0.57557540364136039</v>
      </c>
      <c r="O47" s="68">
        <f t="shared" si="4"/>
        <v>0.55208416143307637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31" zoomScale="120" zoomScaleNormal="120" workbookViewId="0">
      <selection activeCell="A53" sqref="A53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19">
        <v>37</v>
      </c>
      <c r="D7" s="119">
        <v>36</v>
      </c>
      <c r="E7" s="119">
        <v>33</v>
      </c>
      <c r="F7" s="118">
        <v>24</v>
      </c>
      <c r="G7" s="118">
        <v>16</v>
      </c>
      <c r="H7" s="118">
        <v>16</v>
      </c>
      <c r="I7" s="118">
        <v>16</v>
      </c>
      <c r="J7" s="118">
        <v>14</v>
      </c>
      <c r="K7" s="118">
        <v>14</v>
      </c>
      <c r="L7" s="118">
        <v>13</v>
      </c>
      <c r="M7" s="116">
        <v>32</v>
      </c>
      <c r="N7" s="119">
        <v>34</v>
      </c>
      <c r="O7" s="83">
        <f>(C7+D7+E7+F7+G7+H7+I7+J7+K7+L7+M7+N7)/12</f>
        <v>23.75</v>
      </c>
      <c r="P7" s="84"/>
    </row>
    <row r="8" spans="1:28" ht="15" x14ac:dyDescent="0.25">
      <c r="A8" s="78" t="s">
        <v>16</v>
      </c>
      <c r="B8" s="79"/>
      <c r="C8" s="119">
        <v>120</v>
      </c>
      <c r="D8" s="119">
        <v>121</v>
      </c>
      <c r="E8" s="119">
        <v>127</v>
      </c>
      <c r="F8" s="118">
        <v>116</v>
      </c>
      <c r="G8" s="118">
        <v>98</v>
      </c>
      <c r="H8" s="118">
        <v>167</v>
      </c>
      <c r="I8" s="118">
        <v>192</v>
      </c>
      <c r="J8" s="118">
        <v>160</v>
      </c>
      <c r="K8" s="118">
        <v>96</v>
      </c>
      <c r="L8" s="118">
        <v>73</v>
      </c>
      <c r="M8" s="116">
        <v>81</v>
      </c>
      <c r="N8" s="119">
        <v>106</v>
      </c>
      <c r="O8" s="83">
        <f t="shared" ref="O8:O15" si="0">(C8+D8+E8+F8+G8+H8+I8+J8+K8+L8+M8+N8)/12</f>
        <v>121.41666666666667</v>
      </c>
      <c r="P8" s="84"/>
    </row>
    <row r="9" spans="1:28" ht="15" x14ac:dyDescent="0.25">
      <c r="A9" s="78" t="s">
        <v>17</v>
      </c>
      <c r="B9" s="79"/>
      <c r="C9" s="119">
        <v>216</v>
      </c>
      <c r="D9" s="119">
        <v>209</v>
      </c>
      <c r="E9" s="119">
        <v>203</v>
      </c>
      <c r="F9" s="118">
        <v>134</v>
      </c>
      <c r="G9" s="118">
        <v>86</v>
      </c>
      <c r="H9" s="118">
        <v>72</v>
      </c>
      <c r="I9" s="118">
        <v>87</v>
      </c>
      <c r="J9" s="118">
        <v>79</v>
      </c>
      <c r="K9" s="118">
        <v>68</v>
      </c>
      <c r="L9" s="118">
        <v>70</v>
      </c>
      <c r="M9" s="116">
        <v>185</v>
      </c>
      <c r="N9" s="119">
        <v>218</v>
      </c>
      <c r="O9" s="83">
        <f t="shared" si="0"/>
        <v>135.58333333333334</v>
      </c>
      <c r="P9" s="84"/>
    </row>
    <row r="10" spans="1:28" ht="15" x14ac:dyDescent="0.25">
      <c r="A10" s="78" t="s">
        <v>18</v>
      </c>
      <c r="B10" s="79"/>
      <c r="C10" s="119">
        <v>719</v>
      </c>
      <c r="D10" s="119">
        <v>723</v>
      </c>
      <c r="E10" s="119">
        <v>658</v>
      </c>
      <c r="F10" s="118">
        <v>419</v>
      </c>
      <c r="G10" s="118">
        <v>251</v>
      </c>
      <c r="H10" s="118">
        <v>212</v>
      </c>
      <c r="I10" s="118">
        <v>208</v>
      </c>
      <c r="J10" s="118">
        <v>193</v>
      </c>
      <c r="K10" s="118">
        <v>172</v>
      </c>
      <c r="L10" s="118">
        <v>200</v>
      </c>
      <c r="M10" s="116">
        <v>595</v>
      </c>
      <c r="N10" s="119">
        <v>642</v>
      </c>
      <c r="O10" s="83">
        <f t="shared" si="0"/>
        <v>416</v>
      </c>
      <c r="P10" s="84"/>
    </row>
    <row r="11" spans="1:28" ht="15" x14ac:dyDescent="0.25">
      <c r="A11" s="85" t="s">
        <v>19</v>
      </c>
      <c r="B11" s="79"/>
      <c r="C11" s="119">
        <v>2452</v>
      </c>
      <c r="D11" s="119">
        <v>2467</v>
      </c>
      <c r="E11" s="119">
        <v>2209</v>
      </c>
      <c r="F11" s="118">
        <v>1133</v>
      </c>
      <c r="G11" s="118">
        <v>443</v>
      </c>
      <c r="H11" s="118">
        <v>360</v>
      </c>
      <c r="I11" s="118">
        <v>357</v>
      </c>
      <c r="J11" s="118">
        <v>344</v>
      </c>
      <c r="K11" s="118">
        <v>317</v>
      </c>
      <c r="L11" s="118">
        <v>420</v>
      </c>
      <c r="M11" s="116">
        <v>2281</v>
      </c>
      <c r="N11" s="119">
        <v>2533</v>
      </c>
      <c r="O11" s="83">
        <f t="shared" si="0"/>
        <v>1276.3333333333333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19">
        <v>38</v>
      </c>
      <c r="D12" s="119">
        <v>33</v>
      </c>
      <c r="E12" s="119">
        <v>27</v>
      </c>
      <c r="F12" s="118">
        <v>15</v>
      </c>
      <c r="G12" s="118">
        <v>12</v>
      </c>
      <c r="H12" s="118">
        <v>10</v>
      </c>
      <c r="I12" s="118">
        <v>7</v>
      </c>
      <c r="J12" s="118">
        <v>6</v>
      </c>
      <c r="K12" s="118">
        <v>7</v>
      </c>
      <c r="L12" s="118">
        <v>8</v>
      </c>
      <c r="M12" s="116">
        <v>39</v>
      </c>
      <c r="N12" s="119">
        <v>43</v>
      </c>
      <c r="O12" s="83">
        <f t="shared" si="0"/>
        <v>20.416666666666668</v>
      </c>
      <c r="P12" s="84"/>
    </row>
    <row r="13" spans="1:28" ht="15" x14ac:dyDescent="0.25">
      <c r="A13" s="78" t="s">
        <v>21</v>
      </c>
      <c r="B13" s="79"/>
      <c r="C13" s="119">
        <v>380</v>
      </c>
      <c r="D13" s="119">
        <v>366</v>
      </c>
      <c r="E13" s="119">
        <v>332</v>
      </c>
      <c r="F13" s="118">
        <v>270</v>
      </c>
      <c r="G13" s="118">
        <v>238</v>
      </c>
      <c r="H13" s="118">
        <v>230</v>
      </c>
      <c r="I13" s="118">
        <v>224</v>
      </c>
      <c r="J13" s="118">
        <v>220</v>
      </c>
      <c r="K13" s="118">
        <v>220</v>
      </c>
      <c r="L13" s="118">
        <v>230</v>
      </c>
      <c r="M13" s="116">
        <v>272</v>
      </c>
      <c r="N13" s="119">
        <v>276</v>
      </c>
      <c r="O13" s="83">
        <f t="shared" si="0"/>
        <v>271.5</v>
      </c>
      <c r="P13" s="84"/>
    </row>
    <row r="14" spans="1:28" ht="15" x14ac:dyDescent="0.25">
      <c r="A14" s="78" t="s">
        <v>23</v>
      </c>
      <c r="B14" s="79"/>
      <c r="C14" s="119">
        <v>195</v>
      </c>
      <c r="D14" s="119">
        <v>192</v>
      </c>
      <c r="E14" s="119">
        <v>184</v>
      </c>
      <c r="F14" s="118">
        <v>123</v>
      </c>
      <c r="G14" s="118">
        <v>75</v>
      </c>
      <c r="H14" s="118">
        <v>66</v>
      </c>
      <c r="I14" s="118">
        <v>61</v>
      </c>
      <c r="J14" s="118">
        <v>51</v>
      </c>
      <c r="K14" s="118">
        <v>49</v>
      </c>
      <c r="L14" s="118">
        <v>54</v>
      </c>
      <c r="M14" s="116">
        <v>158</v>
      </c>
      <c r="N14" s="119">
        <v>172</v>
      </c>
      <c r="O14" s="83">
        <f t="shared" si="0"/>
        <v>115</v>
      </c>
      <c r="P14" s="84"/>
    </row>
    <row r="15" spans="1:28" ht="15" x14ac:dyDescent="0.25">
      <c r="A15" s="78" t="s">
        <v>22</v>
      </c>
      <c r="B15" s="79"/>
      <c r="C15" s="119">
        <v>1937</v>
      </c>
      <c r="D15" s="119">
        <v>1973</v>
      </c>
      <c r="E15" s="119">
        <v>1684</v>
      </c>
      <c r="F15" s="118">
        <v>981</v>
      </c>
      <c r="G15" s="118">
        <v>469</v>
      </c>
      <c r="H15" s="118">
        <v>388</v>
      </c>
      <c r="I15" s="118">
        <v>375</v>
      </c>
      <c r="J15" s="118">
        <v>365</v>
      </c>
      <c r="K15" s="118">
        <v>364</v>
      </c>
      <c r="L15" s="118">
        <v>475</v>
      </c>
      <c r="M15" s="116">
        <v>1660</v>
      </c>
      <c r="N15" s="119">
        <v>1815</v>
      </c>
      <c r="O15" s="83">
        <f t="shared" si="0"/>
        <v>1040.5</v>
      </c>
      <c r="P15" s="84"/>
    </row>
    <row r="16" spans="1:28" ht="15" x14ac:dyDescent="0.25">
      <c r="A16" s="78" t="s">
        <v>24</v>
      </c>
      <c r="B16" s="79"/>
      <c r="C16" s="119">
        <v>0</v>
      </c>
      <c r="D16" s="119">
        <v>0</v>
      </c>
      <c r="E16" s="119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6">
        <v>0</v>
      </c>
      <c r="N16" s="119">
        <v>0</v>
      </c>
      <c r="O16" s="83">
        <f>(C16+D16+E16+F16+G16+H16+I16+J16+K16+L16+M16+N16)/12</f>
        <v>0</v>
      </c>
      <c r="P16" s="84"/>
    </row>
    <row r="17" spans="1:16" ht="15" x14ac:dyDescent="0.25">
      <c r="A17" s="85" t="s">
        <v>25</v>
      </c>
      <c r="B17" s="79"/>
      <c r="C17" s="119">
        <v>123</v>
      </c>
      <c r="D17" s="119">
        <v>129</v>
      </c>
      <c r="E17" s="119">
        <v>120</v>
      </c>
      <c r="F17" s="118">
        <v>107</v>
      </c>
      <c r="G17" s="118">
        <v>110</v>
      </c>
      <c r="H17" s="118">
        <v>110</v>
      </c>
      <c r="I17" s="118">
        <v>122</v>
      </c>
      <c r="J17" s="118">
        <v>117</v>
      </c>
      <c r="K17" s="118">
        <v>98</v>
      </c>
      <c r="L17" s="118">
        <v>97</v>
      </c>
      <c r="M17" s="116">
        <v>107</v>
      </c>
      <c r="N17" s="119">
        <v>109</v>
      </c>
      <c r="O17" s="83">
        <f>(C17+D17+E17+F17+G17+H17+I17+J17+K17+L17+M17+N17)/12</f>
        <v>112.41666666666667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6217</v>
      </c>
      <c r="D20" s="83">
        <f t="shared" si="1"/>
        <v>6249</v>
      </c>
      <c r="E20" s="83">
        <f t="shared" si="1"/>
        <v>5577</v>
      </c>
      <c r="F20" s="83">
        <f t="shared" si="1"/>
        <v>3322</v>
      </c>
      <c r="G20" s="83">
        <f t="shared" si="1"/>
        <v>1798</v>
      </c>
      <c r="H20" s="83">
        <f t="shared" si="1"/>
        <v>1631</v>
      </c>
      <c r="I20" s="83">
        <f t="shared" si="1"/>
        <v>1649</v>
      </c>
      <c r="J20" s="83">
        <f>SUM(J7:J19)</f>
        <v>1549</v>
      </c>
      <c r="K20" s="83">
        <f t="shared" si="1"/>
        <v>1405</v>
      </c>
      <c r="L20" s="83">
        <f t="shared" si="1"/>
        <v>1640</v>
      </c>
      <c r="M20" s="83">
        <f t="shared" si="1"/>
        <v>5410</v>
      </c>
      <c r="N20" s="83">
        <f>SUM(N7:N19)</f>
        <v>5948</v>
      </c>
      <c r="O20" s="83">
        <f>(C20+D20+E20+F20+G20+H20+I20+J20+K20+L20+M20+N20)/12</f>
        <v>3532.9166666666665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19">
        <v>10</v>
      </c>
      <c r="D32" s="119">
        <v>10</v>
      </c>
      <c r="E32" s="119">
        <v>10</v>
      </c>
      <c r="F32" s="118">
        <v>9</v>
      </c>
      <c r="G32" s="118">
        <v>7</v>
      </c>
      <c r="H32" s="118">
        <v>5</v>
      </c>
      <c r="I32" s="118">
        <v>5</v>
      </c>
      <c r="J32" s="118">
        <v>4</v>
      </c>
      <c r="K32" s="118">
        <v>4</v>
      </c>
      <c r="L32" s="118">
        <v>3</v>
      </c>
      <c r="M32" s="114">
        <v>8</v>
      </c>
      <c r="N32" s="118">
        <v>9</v>
      </c>
      <c r="O32" s="83">
        <f>(C32+D32+E32+F32+G32+H32+I32+J32+K32+L32+M32+N32)/12</f>
        <v>7</v>
      </c>
      <c r="P32" s="91"/>
    </row>
    <row r="33" spans="1:28" ht="15" x14ac:dyDescent="0.25">
      <c r="A33" s="78" t="s">
        <v>16</v>
      </c>
      <c r="B33" s="79"/>
      <c r="C33" s="119">
        <v>90</v>
      </c>
      <c r="D33" s="119">
        <v>92</v>
      </c>
      <c r="E33" s="119">
        <v>92</v>
      </c>
      <c r="F33" s="118">
        <v>79</v>
      </c>
      <c r="G33" s="118">
        <v>69</v>
      </c>
      <c r="H33" s="118">
        <v>133</v>
      </c>
      <c r="I33" s="118">
        <v>157</v>
      </c>
      <c r="J33" s="118">
        <v>128</v>
      </c>
      <c r="K33" s="118">
        <v>71</v>
      </c>
      <c r="L33" s="118">
        <v>49</v>
      </c>
      <c r="M33" s="114">
        <v>59</v>
      </c>
      <c r="N33" s="118">
        <v>79</v>
      </c>
      <c r="O33" s="83">
        <f t="shared" ref="O33:O39" si="2">(C33+D33+E33+F33+G33+H33+I33+J33+K33+L33+M33+N33)/12</f>
        <v>91.5</v>
      </c>
      <c r="P33" s="91"/>
    </row>
    <row r="34" spans="1:28" ht="15" x14ac:dyDescent="0.25">
      <c r="A34" s="78" t="s">
        <v>17</v>
      </c>
      <c r="B34" s="79"/>
      <c r="C34" s="119">
        <v>68</v>
      </c>
      <c r="D34" s="119">
        <v>68</v>
      </c>
      <c r="E34" s="119">
        <v>66</v>
      </c>
      <c r="F34" s="118">
        <v>50</v>
      </c>
      <c r="G34" s="118">
        <v>35</v>
      </c>
      <c r="H34" s="118">
        <v>30</v>
      </c>
      <c r="I34" s="118">
        <v>39</v>
      </c>
      <c r="J34" s="118">
        <v>36</v>
      </c>
      <c r="K34" s="118">
        <v>31</v>
      </c>
      <c r="L34" s="118">
        <v>25</v>
      </c>
      <c r="M34" s="114">
        <v>63</v>
      </c>
      <c r="N34" s="118">
        <v>75</v>
      </c>
      <c r="O34" s="83">
        <f t="shared" si="2"/>
        <v>48.833333333333336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19">
        <v>573</v>
      </c>
      <c r="D35" s="119">
        <v>577</v>
      </c>
      <c r="E35" s="119">
        <v>520</v>
      </c>
      <c r="F35" s="118">
        <v>333</v>
      </c>
      <c r="G35" s="118">
        <v>199</v>
      </c>
      <c r="H35" s="118">
        <v>170</v>
      </c>
      <c r="I35" s="118">
        <v>171</v>
      </c>
      <c r="J35" s="118">
        <v>158</v>
      </c>
      <c r="K35" s="118">
        <v>140</v>
      </c>
      <c r="L35" s="118">
        <v>162</v>
      </c>
      <c r="M35" s="114">
        <v>480</v>
      </c>
      <c r="N35" s="118">
        <v>512</v>
      </c>
      <c r="O35" s="83">
        <f t="shared" si="2"/>
        <v>332.91666666666669</v>
      </c>
      <c r="P35" s="91"/>
    </row>
    <row r="36" spans="1:28" ht="15" x14ac:dyDescent="0.25">
      <c r="A36" s="85" t="s">
        <v>19</v>
      </c>
      <c r="B36" s="79"/>
      <c r="C36" s="119">
        <v>1312</v>
      </c>
      <c r="D36" s="119">
        <v>1314</v>
      </c>
      <c r="E36" s="119">
        <v>1195</v>
      </c>
      <c r="F36" s="118">
        <v>650</v>
      </c>
      <c r="G36" s="118">
        <v>269</v>
      </c>
      <c r="H36" s="118">
        <v>239</v>
      </c>
      <c r="I36" s="118">
        <v>243</v>
      </c>
      <c r="J36" s="118">
        <v>237</v>
      </c>
      <c r="K36" s="118">
        <v>198</v>
      </c>
      <c r="L36" s="118">
        <v>256</v>
      </c>
      <c r="M36" s="114">
        <v>1197</v>
      </c>
      <c r="N36" s="118">
        <v>1349</v>
      </c>
      <c r="O36" s="83">
        <f t="shared" si="2"/>
        <v>704.91666666666663</v>
      </c>
      <c r="P36" s="91"/>
    </row>
    <row r="37" spans="1:28" ht="15" x14ac:dyDescent="0.25">
      <c r="A37" s="86" t="s">
        <v>20</v>
      </c>
      <c r="B37" s="79"/>
      <c r="C37" s="119">
        <v>2</v>
      </c>
      <c r="D37" s="119">
        <v>2</v>
      </c>
      <c r="E37" s="119">
        <v>2</v>
      </c>
      <c r="F37" s="118">
        <v>1</v>
      </c>
      <c r="G37" s="118">
        <v>1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4">
        <v>1</v>
      </c>
      <c r="N37" s="118">
        <v>1</v>
      </c>
      <c r="O37" s="83">
        <f t="shared" si="2"/>
        <v>0.83333333333333337</v>
      </c>
      <c r="P37" s="91"/>
    </row>
    <row r="38" spans="1:28" ht="15" x14ac:dyDescent="0.25">
      <c r="A38" s="78" t="s">
        <v>21</v>
      </c>
      <c r="B38" s="79"/>
      <c r="C38" s="119">
        <v>17</v>
      </c>
      <c r="D38" s="119">
        <v>18</v>
      </c>
      <c r="E38" s="119">
        <v>17</v>
      </c>
      <c r="F38" s="118">
        <v>12</v>
      </c>
      <c r="G38" s="118">
        <v>7</v>
      </c>
      <c r="H38" s="118">
        <v>7</v>
      </c>
      <c r="I38" s="118">
        <v>6</v>
      </c>
      <c r="J38" s="118">
        <v>7</v>
      </c>
      <c r="K38" s="118">
        <v>8</v>
      </c>
      <c r="L38" s="118">
        <v>10</v>
      </c>
      <c r="M38" s="114">
        <v>22</v>
      </c>
      <c r="N38" s="118">
        <v>23</v>
      </c>
      <c r="O38" s="83">
        <f t="shared" si="2"/>
        <v>12.833333333333334</v>
      </c>
      <c r="P38" s="91"/>
    </row>
    <row r="39" spans="1:28" ht="15" x14ac:dyDescent="0.25">
      <c r="A39" s="78" t="s">
        <v>23</v>
      </c>
      <c r="B39" s="79"/>
      <c r="C39" s="119">
        <v>9</v>
      </c>
      <c r="D39" s="119">
        <v>8</v>
      </c>
      <c r="E39" s="119">
        <v>9</v>
      </c>
      <c r="F39" s="118">
        <v>8</v>
      </c>
      <c r="G39" s="118">
        <v>3</v>
      </c>
      <c r="H39" s="118">
        <v>5</v>
      </c>
      <c r="I39" s="118">
        <v>4</v>
      </c>
      <c r="J39" s="118">
        <v>4</v>
      </c>
      <c r="K39" s="118">
        <v>2</v>
      </c>
      <c r="L39" s="118">
        <v>2</v>
      </c>
      <c r="M39" s="114">
        <v>8</v>
      </c>
      <c r="N39" s="118">
        <v>7</v>
      </c>
      <c r="O39" s="83">
        <f t="shared" si="2"/>
        <v>5.75</v>
      </c>
      <c r="P39" s="91"/>
    </row>
    <row r="40" spans="1:28" ht="15" x14ac:dyDescent="0.25">
      <c r="A40" s="78" t="s">
        <v>22</v>
      </c>
      <c r="B40" s="79"/>
      <c r="C40" s="119">
        <v>1263</v>
      </c>
      <c r="D40" s="119">
        <v>1281</v>
      </c>
      <c r="E40" s="119">
        <v>1084</v>
      </c>
      <c r="F40" s="118">
        <v>560</v>
      </c>
      <c r="G40" s="118">
        <v>194</v>
      </c>
      <c r="H40" s="118">
        <v>143</v>
      </c>
      <c r="I40" s="118">
        <v>130</v>
      </c>
      <c r="J40" s="118">
        <v>127</v>
      </c>
      <c r="K40" s="118">
        <v>122</v>
      </c>
      <c r="L40" s="118">
        <v>202</v>
      </c>
      <c r="M40" s="114">
        <v>1081</v>
      </c>
      <c r="N40" s="118">
        <v>1206</v>
      </c>
      <c r="O40" s="83">
        <f>(C40+D40+E40+F40+G40+H40+I40+J40+K40+L40+M40+N40)/12</f>
        <v>616.08333333333337</v>
      </c>
      <c r="P40" s="91"/>
    </row>
    <row r="41" spans="1:28" ht="15" x14ac:dyDescent="0.25">
      <c r="A41" s="85" t="s">
        <v>24</v>
      </c>
      <c r="B41" s="79"/>
      <c r="C41" s="119">
        <v>0</v>
      </c>
      <c r="D41" s="119">
        <v>0</v>
      </c>
      <c r="E41" s="119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4">
        <v>0</v>
      </c>
      <c r="N41" s="118">
        <v>0</v>
      </c>
      <c r="O41" s="83">
        <f>(C41+D41+E41+F41+G41+H41+I41+J41+K41+L41+M41+N41)/12</f>
        <v>0</v>
      </c>
      <c r="P41" s="91"/>
    </row>
    <row r="42" spans="1:28" ht="15" x14ac:dyDescent="0.25">
      <c r="A42" s="85" t="s">
        <v>25</v>
      </c>
      <c r="B42" s="79"/>
      <c r="C42" s="119">
        <v>72</v>
      </c>
      <c r="D42" s="119">
        <v>68</v>
      </c>
      <c r="E42" s="119">
        <v>65</v>
      </c>
      <c r="F42" s="118">
        <v>54</v>
      </c>
      <c r="G42" s="118">
        <v>55</v>
      </c>
      <c r="H42" s="118">
        <v>59</v>
      </c>
      <c r="I42" s="118">
        <v>65</v>
      </c>
      <c r="J42" s="118">
        <v>59</v>
      </c>
      <c r="K42" s="118">
        <v>47</v>
      </c>
      <c r="L42" s="118">
        <v>46</v>
      </c>
      <c r="M42" s="114">
        <v>57</v>
      </c>
      <c r="N42" s="118">
        <v>61</v>
      </c>
      <c r="O42" s="83">
        <f>(C42+D42+E42+F42+G42+H42+I42+J42+K42+L42+M42+N42)/12</f>
        <v>59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3416</v>
      </c>
      <c r="D45" s="20">
        <f t="shared" si="3"/>
        <v>3438</v>
      </c>
      <c r="E45" s="20">
        <f t="shared" si="3"/>
        <v>3060</v>
      </c>
      <c r="F45" s="20">
        <f t="shared" si="3"/>
        <v>1756</v>
      </c>
      <c r="G45" s="20">
        <f t="shared" si="3"/>
        <v>839</v>
      </c>
      <c r="H45" s="20">
        <f t="shared" si="3"/>
        <v>791</v>
      </c>
      <c r="I45" s="20">
        <f t="shared" si="3"/>
        <v>820</v>
      </c>
      <c r="J45" s="20">
        <f t="shared" si="3"/>
        <v>760</v>
      </c>
      <c r="K45" s="20">
        <f t="shared" si="3"/>
        <v>623</v>
      </c>
      <c r="L45" s="20">
        <f t="shared" si="3"/>
        <v>755</v>
      </c>
      <c r="M45" s="20">
        <f t="shared" si="3"/>
        <v>2976</v>
      </c>
      <c r="N45" s="20">
        <f t="shared" si="3"/>
        <v>3322</v>
      </c>
      <c r="O45" s="83">
        <f>(C45+D45+E45+F45+G45+H45+I45+J45+K45+L45+M45+N45)/12</f>
        <v>1879.6666666666667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0.54946115489786074</v>
      </c>
      <c r="D47" s="68">
        <f t="shared" si="4"/>
        <v>0.55016802688430144</v>
      </c>
      <c r="E47" s="68">
        <f t="shared" si="4"/>
        <v>0.54868208714362565</v>
      </c>
      <c r="F47" s="68">
        <f t="shared" si="4"/>
        <v>0.52859723058398556</v>
      </c>
      <c r="G47" s="68">
        <f t="shared" si="4"/>
        <v>0.46662958843159064</v>
      </c>
      <c r="H47" s="68">
        <f t="shared" si="4"/>
        <v>0.48497854077253216</v>
      </c>
      <c r="I47" s="68">
        <f t="shared" si="4"/>
        <v>0.49727107337780474</v>
      </c>
      <c r="J47" s="68">
        <f t="shared" si="4"/>
        <v>0.49063912201420273</v>
      </c>
      <c r="K47" s="68">
        <f t="shared" si="4"/>
        <v>0.44341637010676155</v>
      </c>
      <c r="L47" s="68">
        <f t="shared" si="4"/>
        <v>0.46036585365853661</v>
      </c>
      <c r="M47" s="68">
        <f t="shared" si="4"/>
        <v>0.5500924214417745</v>
      </c>
      <c r="N47" s="68">
        <f t="shared" si="4"/>
        <v>0.55850706119704108</v>
      </c>
      <c r="O47" s="68">
        <f t="shared" si="4"/>
        <v>0.53204387309824275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97" zoomScaleNormal="97" workbookViewId="0">
      <selection activeCell="R11" sqref="R11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14">
        <v>42</v>
      </c>
      <c r="D7" s="114">
        <v>47</v>
      </c>
      <c r="E7" s="114">
        <v>46</v>
      </c>
      <c r="F7" s="114">
        <v>33</v>
      </c>
      <c r="G7" s="114">
        <v>18</v>
      </c>
      <c r="H7" s="114">
        <v>14</v>
      </c>
      <c r="I7" s="114">
        <v>17</v>
      </c>
      <c r="J7" s="114">
        <v>19</v>
      </c>
      <c r="K7" s="114">
        <v>22</v>
      </c>
      <c r="L7" s="114">
        <v>22</v>
      </c>
      <c r="M7" s="114">
        <v>32</v>
      </c>
      <c r="N7" s="114">
        <v>35</v>
      </c>
      <c r="O7" s="83">
        <f>(C7+D7+E7+F7+G7+H7+I7+J7+K7+L7+M7+N7)/12</f>
        <v>28.916666666666668</v>
      </c>
      <c r="P7" s="84"/>
    </row>
    <row r="8" spans="1:28" ht="15" x14ac:dyDescent="0.25">
      <c r="A8" s="78" t="s">
        <v>16</v>
      </c>
      <c r="B8" s="79"/>
      <c r="C8" s="114">
        <v>89</v>
      </c>
      <c r="D8" s="114">
        <v>87</v>
      </c>
      <c r="E8" s="114">
        <v>87</v>
      </c>
      <c r="F8" s="114">
        <v>74</v>
      </c>
      <c r="G8" s="114">
        <v>72</v>
      </c>
      <c r="H8" s="114">
        <v>164</v>
      </c>
      <c r="I8" s="114">
        <v>194</v>
      </c>
      <c r="J8" s="114">
        <v>172</v>
      </c>
      <c r="K8" s="114">
        <v>134</v>
      </c>
      <c r="L8" s="114">
        <v>82</v>
      </c>
      <c r="M8" s="114">
        <v>95</v>
      </c>
      <c r="N8" s="114">
        <v>118</v>
      </c>
      <c r="O8" s="83">
        <f t="shared" ref="O8:O17" si="0">(C8+D8+E8+F8+G8+H8+I8+J8+K8+L8+M8+N8)/12</f>
        <v>114</v>
      </c>
      <c r="P8" s="84"/>
    </row>
    <row r="9" spans="1:28" ht="15" x14ac:dyDescent="0.25">
      <c r="A9" s="78" t="s">
        <v>17</v>
      </c>
      <c r="B9" s="79"/>
      <c r="C9" s="114">
        <v>191</v>
      </c>
      <c r="D9" s="114">
        <v>181</v>
      </c>
      <c r="E9" s="114">
        <v>159</v>
      </c>
      <c r="F9" s="114">
        <v>107</v>
      </c>
      <c r="G9" s="114">
        <v>85</v>
      </c>
      <c r="H9" s="114">
        <v>77</v>
      </c>
      <c r="I9" s="114">
        <v>79</v>
      </c>
      <c r="J9" s="114">
        <v>68</v>
      </c>
      <c r="K9" s="114">
        <v>75</v>
      </c>
      <c r="L9" s="114">
        <v>77</v>
      </c>
      <c r="M9" s="114">
        <v>185</v>
      </c>
      <c r="N9" s="114">
        <v>206</v>
      </c>
      <c r="O9" s="83">
        <f t="shared" si="0"/>
        <v>124.16666666666667</v>
      </c>
      <c r="P9" s="84"/>
    </row>
    <row r="10" spans="1:28" ht="15" x14ac:dyDescent="0.25">
      <c r="A10" s="78" t="s">
        <v>18</v>
      </c>
      <c r="B10" s="79"/>
      <c r="C10" s="114">
        <v>753</v>
      </c>
      <c r="D10" s="114">
        <v>764</v>
      </c>
      <c r="E10" s="114">
        <v>742</v>
      </c>
      <c r="F10" s="114">
        <v>495</v>
      </c>
      <c r="G10" s="114">
        <v>343</v>
      </c>
      <c r="H10" s="114">
        <v>314</v>
      </c>
      <c r="I10" s="114">
        <v>315</v>
      </c>
      <c r="J10" s="114">
        <v>303</v>
      </c>
      <c r="K10" s="114">
        <v>280</v>
      </c>
      <c r="L10" s="114">
        <v>299</v>
      </c>
      <c r="M10" s="114">
        <v>652</v>
      </c>
      <c r="N10" s="114">
        <v>704</v>
      </c>
      <c r="O10" s="83">
        <f t="shared" si="0"/>
        <v>497</v>
      </c>
      <c r="P10" s="84"/>
    </row>
    <row r="11" spans="1:28" ht="15" x14ac:dyDescent="0.25">
      <c r="A11" s="85" t="s">
        <v>19</v>
      </c>
      <c r="B11" s="79"/>
      <c r="C11" s="114">
        <v>2214</v>
      </c>
      <c r="D11" s="114">
        <v>2214</v>
      </c>
      <c r="E11" s="114">
        <v>2085</v>
      </c>
      <c r="F11" s="114">
        <v>1003</v>
      </c>
      <c r="G11" s="114">
        <v>460</v>
      </c>
      <c r="H11" s="114">
        <v>359</v>
      </c>
      <c r="I11" s="114">
        <v>321</v>
      </c>
      <c r="J11" s="114">
        <v>337</v>
      </c>
      <c r="K11" s="114">
        <v>324</v>
      </c>
      <c r="L11" s="114">
        <v>459</v>
      </c>
      <c r="M11" s="114">
        <v>2103</v>
      </c>
      <c r="N11" s="114">
        <v>2335</v>
      </c>
      <c r="O11" s="83">
        <f t="shared" si="0"/>
        <v>1184.5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14">
        <v>40</v>
      </c>
      <c r="D12" s="114">
        <v>36</v>
      </c>
      <c r="E12" s="114">
        <v>31</v>
      </c>
      <c r="F12" s="114">
        <v>16</v>
      </c>
      <c r="G12" s="114">
        <v>11</v>
      </c>
      <c r="H12" s="114">
        <v>10</v>
      </c>
      <c r="I12" s="114">
        <v>9</v>
      </c>
      <c r="J12" s="114">
        <v>12</v>
      </c>
      <c r="K12" s="114">
        <v>11</v>
      </c>
      <c r="L12" s="114">
        <v>12</v>
      </c>
      <c r="M12" s="114">
        <v>34</v>
      </c>
      <c r="N12" s="114">
        <v>32</v>
      </c>
      <c r="O12" s="83">
        <f t="shared" si="0"/>
        <v>21.166666666666668</v>
      </c>
      <c r="P12" s="84"/>
    </row>
    <row r="13" spans="1:28" ht="15" x14ac:dyDescent="0.25">
      <c r="A13" s="78" t="s">
        <v>21</v>
      </c>
      <c r="B13" s="79"/>
      <c r="C13" s="114">
        <v>430</v>
      </c>
      <c r="D13" s="114">
        <v>402</v>
      </c>
      <c r="E13" s="114">
        <v>401</v>
      </c>
      <c r="F13" s="114">
        <v>347</v>
      </c>
      <c r="G13" s="114">
        <v>316</v>
      </c>
      <c r="H13" s="114">
        <v>314</v>
      </c>
      <c r="I13" s="114">
        <v>301</v>
      </c>
      <c r="J13" s="114">
        <v>302</v>
      </c>
      <c r="K13" s="114">
        <v>316</v>
      </c>
      <c r="L13" s="114">
        <v>335</v>
      </c>
      <c r="M13" s="114">
        <v>382</v>
      </c>
      <c r="N13" s="114">
        <v>387</v>
      </c>
      <c r="O13" s="83">
        <f t="shared" si="0"/>
        <v>352.75</v>
      </c>
      <c r="P13" s="84"/>
    </row>
    <row r="14" spans="1:28" ht="15" x14ac:dyDescent="0.25">
      <c r="A14" s="78" t="s">
        <v>23</v>
      </c>
      <c r="B14" s="79"/>
      <c r="C14" s="114">
        <v>182</v>
      </c>
      <c r="D14" s="114">
        <v>187</v>
      </c>
      <c r="E14" s="114">
        <v>178</v>
      </c>
      <c r="F14" s="114">
        <v>133</v>
      </c>
      <c r="G14" s="114">
        <v>84</v>
      </c>
      <c r="H14" s="114">
        <v>74</v>
      </c>
      <c r="I14" s="114">
        <v>67</v>
      </c>
      <c r="J14" s="114">
        <v>60</v>
      </c>
      <c r="K14" s="114">
        <v>66</v>
      </c>
      <c r="L14" s="114">
        <v>70</v>
      </c>
      <c r="M14" s="114">
        <v>169</v>
      </c>
      <c r="N14" s="114">
        <v>196</v>
      </c>
      <c r="O14" s="83">
        <f t="shared" si="0"/>
        <v>122.16666666666667</v>
      </c>
      <c r="P14" s="84"/>
    </row>
    <row r="15" spans="1:28" ht="15" x14ac:dyDescent="0.25">
      <c r="A15" s="78" t="s">
        <v>22</v>
      </c>
      <c r="B15" s="79"/>
      <c r="C15" s="114">
        <v>1781</v>
      </c>
      <c r="D15" s="114">
        <v>1786</v>
      </c>
      <c r="E15" s="114">
        <v>1603</v>
      </c>
      <c r="F15" s="114">
        <v>884</v>
      </c>
      <c r="G15" s="114">
        <v>454</v>
      </c>
      <c r="H15" s="114">
        <v>402</v>
      </c>
      <c r="I15" s="114">
        <v>398</v>
      </c>
      <c r="J15" s="114">
        <v>358</v>
      </c>
      <c r="K15" s="114">
        <v>383</v>
      </c>
      <c r="L15" s="114">
        <v>535</v>
      </c>
      <c r="M15" s="114">
        <v>1681</v>
      </c>
      <c r="N15" s="114">
        <v>1835</v>
      </c>
      <c r="O15" s="83">
        <f t="shared" si="0"/>
        <v>1008.3333333333334</v>
      </c>
      <c r="P15" s="84"/>
    </row>
    <row r="16" spans="1:28" ht="15" x14ac:dyDescent="0.25">
      <c r="A16" s="78" t="s">
        <v>24</v>
      </c>
      <c r="B16" s="79"/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14">
        <v>189</v>
      </c>
      <c r="D17" s="114">
        <v>199</v>
      </c>
      <c r="E17" s="114">
        <v>212</v>
      </c>
      <c r="F17" s="114">
        <v>191</v>
      </c>
      <c r="G17" s="114">
        <v>166</v>
      </c>
      <c r="H17" s="114">
        <v>142</v>
      </c>
      <c r="I17" s="114">
        <v>155</v>
      </c>
      <c r="J17" s="114">
        <v>145</v>
      </c>
      <c r="K17" s="114">
        <v>138</v>
      </c>
      <c r="L17" s="114">
        <v>129</v>
      </c>
      <c r="M17" s="114">
        <v>122</v>
      </c>
      <c r="N17" s="114">
        <v>121</v>
      </c>
      <c r="O17" s="83">
        <f t="shared" si="0"/>
        <v>159.08333333333334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M20" si="1">SUM(C7:C19)</f>
        <v>5911</v>
      </c>
      <c r="D20" s="20">
        <f t="shared" si="1"/>
        <v>5903</v>
      </c>
      <c r="E20" s="20">
        <f t="shared" si="1"/>
        <v>5544</v>
      </c>
      <c r="F20" s="20">
        <f t="shared" si="1"/>
        <v>3283</v>
      </c>
      <c r="G20" s="113">
        <f t="shared" si="1"/>
        <v>2009</v>
      </c>
      <c r="H20" s="20">
        <f t="shared" si="1"/>
        <v>1870</v>
      </c>
      <c r="I20" s="20">
        <f t="shared" si="1"/>
        <v>1856</v>
      </c>
      <c r="J20" s="20">
        <f>SUM(J7:J19)</f>
        <v>1776</v>
      </c>
      <c r="K20" s="20">
        <f t="shared" si="1"/>
        <v>1749</v>
      </c>
      <c r="L20" s="20">
        <f t="shared" si="1"/>
        <v>2020</v>
      </c>
      <c r="M20" s="20">
        <f t="shared" si="1"/>
        <v>5455</v>
      </c>
      <c r="N20" s="20">
        <f>SUM(N7:N19)</f>
        <v>5969</v>
      </c>
      <c r="O20" s="83">
        <f>(C20+D20+E20+F20+G20+H20+I20+J20+K20+L20+M20+N20)/12</f>
        <v>3612.0833333333335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14">
        <v>15</v>
      </c>
      <c r="D32" s="114">
        <v>16</v>
      </c>
      <c r="E32" s="114">
        <v>18</v>
      </c>
      <c r="F32" s="114">
        <v>14</v>
      </c>
      <c r="G32" s="114">
        <v>7</v>
      </c>
      <c r="H32" s="114">
        <v>8</v>
      </c>
      <c r="I32" s="114">
        <v>8</v>
      </c>
      <c r="J32" s="114">
        <v>10</v>
      </c>
      <c r="K32" s="114">
        <v>10</v>
      </c>
      <c r="L32" s="114">
        <v>9</v>
      </c>
      <c r="M32" s="114">
        <v>10</v>
      </c>
      <c r="N32" s="114">
        <v>11</v>
      </c>
      <c r="O32" s="83">
        <f>(C32+D32+E32+F32+G32+H32+I32+J32+K32+L32+M32+N32)/12</f>
        <v>11.333333333333334</v>
      </c>
      <c r="P32" s="91"/>
    </row>
    <row r="33" spans="1:28" ht="15" x14ac:dyDescent="0.25">
      <c r="A33" s="78" t="s">
        <v>16</v>
      </c>
      <c r="B33" s="79"/>
      <c r="C33" s="114">
        <v>64</v>
      </c>
      <c r="D33" s="114">
        <v>61</v>
      </c>
      <c r="E33" s="114">
        <v>57</v>
      </c>
      <c r="F33" s="114">
        <v>48</v>
      </c>
      <c r="G33" s="114">
        <v>49</v>
      </c>
      <c r="H33" s="114">
        <v>136</v>
      </c>
      <c r="I33" s="114">
        <v>163</v>
      </c>
      <c r="J33" s="114">
        <v>146</v>
      </c>
      <c r="K33" s="114">
        <v>105</v>
      </c>
      <c r="L33" s="114">
        <v>64</v>
      </c>
      <c r="M33" s="114">
        <v>70</v>
      </c>
      <c r="N33" s="114">
        <v>87</v>
      </c>
      <c r="O33" s="83">
        <f t="shared" ref="O33:O42" si="2">(C33+D33+E33+F33+G33+H33+I33+J33+K33+L33+M33+N33)/12</f>
        <v>87.5</v>
      </c>
      <c r="P33" s="91"/>
    </row>
    <row r="34" spans="1:28" ht="15" x14ac:dyDescent="0.25">
      <c r="A34" s="78" t="s">
        <v>17</v>
      </c>
      <c r="B34" s="79"/>
      <c r="C34" s="114">
        <v>68</v>
      </c>
      <c r="D34" s="114">
        <v>66</v>
      </c>
      <c r="E34" s="114">
        <v>61</v>
      </c>
      <c r="F34" s="114">
        <v>46</v>
      </c>
      <c r="G34" s="114">
        <v>37</v>
      </c>
      <c r="H34" s="114">
        <v>34</v>
      </c>
      <c r="I34" s="114">
        <v>36</v>
      </c>
      <c r="J34" s="114">
        <v>31</v>
      </c>
      <c r="K34" s="114">
        <v>31</v>
      </c>
      <c r="L34" s="114">
        <v>30</v>
      </c>
      <c r="M34" s="114">
        <v>53</v>
      </c>
      <c r="N34" s="114">
        <v>66</v>
      </c>
      <c r="O34" s="83">
        <f t="shared" si="2"/>
        <v>46.583333333333336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14">
        <v>598</v>
      </c>
      <c r="D35" s="114">
        <v>611</v>
      </c>
      <c r="E35" s="114">
        <v>587</v>
      </c>
      <c r="F35" s="114">
        <v>392</v>
      </c>
      <c r="G35" s="114">
        <v>274</v>
      </c>
      <c r="H35" s="114">
        <v>251</v>
      </c>
      <c r="I35" s="114">
        <v>251</v>
      </c>
      <c r="J35" s="114">
        <v>244</v>
      </c>
      <c r="K35" s="114">
        <v>229</v>
      </c>
      <c r="L35" s="114">
        <v>243</v>
      </c>
      <c r="M35" s="114">
        <v>532</v>
      </c>
      <c r="N35" s="114">
        <v>561</v>
      </c>
      <c r="O35" s="83">
        <f t="shared" si="2"/>
        <v>397.75</v>
      </c>
      <c r="P35" s="91"/>
    </row>
    <row r="36" spans="1:28" ht="15" x14ac:dyDescent="0.25">
      <c r="A36" s="85" t="s">
        <v>19</v>
      </c>
      <c r="B36" s="79"/>
      <c r="C36" s="114">
        <v>1189</v>
      </c>
      <c r="D36" s="114">
        <v>1208</v>
      </c>
      <c r="E36" s="114">
        <v>1164</v>
      </c>
      <c r="F36" s="114">
        <v>610</v>
      </c>
      <c r="G36" s="114">
        <v>314</v>
      </c>
      <c r="H36" s="114">
        <v>254</v>
      </c>
      <c r="I36" s="114">
        <v>235</v>
      </c>
      <c r="J36" s="114">
        <v>247</v>
      </c>
      <c r="K36" s="114">
        <v>223</v>
      </c>
      <c r="L36" s="114">
        <v>285</v>
      </c>
      <c r="M36" s="114">
        <v>1105</v>
      </c>
      <c r="N36" s="114">
        <v>1231</v>
      </c>
      <c r="O36" s="83">
        <f t="shared" si="2"/>
        <v>672.08333333333337</v>
      </c>
      <c r="P36" s="91"/>
    </row>
    <row r="37" spans="1:28" ht="15" x14ac:dyDescent="0.25">
      <c r="A37" s="86" t="s">
        <v>20</v>
      </c>
      <c r="B37" s="79"/>
      <c r="C37" s="114">
        <v>2</v>
      </c>
      <c r="D37" s="114">
        <v>2</v>
      </c>
      <c r="E37" s="114">
        <v>2</v>
      </c>
      <c r="F37" s="114">
        <v>1</v>
      </c>
      <c r="G37" s="114">
        <v>1</v>
      </c>
      <c r="H37" s="114">
        <v>1</v>
      </c>
      <c r="I37" s="114">
        <v>1</v>
      </c>
      <c r="J37" s="114">
        <v>1</v>
      </c>
      <c r="K37" s="114">
        <v>1</v>
      </c>
      <c r="L37" s="114">
        <v>1</v>
      </c>
      <c r="M37" s="114">
        <v>2</v>
      </c>
      <c r="N37" s="114">
        <v>2</v>
      </c>
      <c r="O37" s="83">
        <f t="shared" si="2"/>
        <v>1.4166666666666667</v>
      </c>
      <c r="P37" s="91"/>
    </row>
    <row r="38" spans="1:28" ht="15" x14ac:dyDescent="0.25">
      <c r="A38" s="78" t="s">
        <v>21</v>
      </c>
      <c r="B38" s="79"/>
      <c r="C38" s="114">
        <v>15</v>
      </c>
      <c r="D38" s="114">
        <v>16</v>
      </c>
      <c r="E38" s="114">
        <v>15</v>
      </c>
      <c r="F38" s="114">
        <v>10</v>
      </c>
      <c r="G38" s="114">
        <v>8</v>
      </c>
      <c r="H38" s="114">
        <v>9</v>
      </c>
      <c r="I38" s="114">
        <v>9</v>
      </c>
      <c r="J38" s="114">
        <v>8</v>
      </c>
      <c r="K38" s="114">
        <v>8</v>
      </c>
      <c r="L38" s="114">
        <v>9</v>
      </c>
      <c r="M38" s="114">
        <v>17</v>
      </c>
      <c r="N38" s="114">
        <v>17</v>
      </c>
      <c r="O38" s="83">
        <f t="shared" si="2"/>
        <v>11.75</v>
      </c>
      <c r="P38" s="91"/>
    </row>
    <row r="39" spans="1:28" ht="15" x14ac:dyDescent="0.25">
      <c r="A39" s="78" t="s">
        <v>23</v>
      </c>
      <c r="B39" s="79"/>
      <c r="C39" s="114">
        <v>10</v>
      </c>
      <c r="D39" s="114">
        <v>9</v>
      </c>
      <c r="E39" s="114">
        <v>8</v>
      </c>
      <c r="F39" s="114">
        <v>6</v>
      </c>
      <c r="G39" s="114">
        <v>5</v>
      </c>
      <c r="H39" s="114">
        <v>5</v>
      </c>
      <c r="I39" s="114">
        <v>5</v>
      </c>
      <c r="J39" s="114">
        <v>5</v>
      </c>
      <c r="K39" s="114">
        <v>3</v>
      </c>
      <c r="L39" s="114">
        <v>3</v>
      </c>
      <c r="M39" s="114">
        <v>6</v>
      </c>
      <c r="N39" s="114">
        <v>9</v>
      </c>
      <c r="O39" s="83">
        <f t="shared" si="2"/>
        <v>6.166666666666667</v>
      </c>
      <c r="P39" s="91"/>
    </row>
    <row r="40" spans="1:28" ht="15" x14ac:dyDescent="0.25">
      <c r="A40" s="78" t="s">
        <v>22</v>
      </c>
      <c r="B40" s="79"/>
      <c r="C40" s="114">
        <v>1166</v>
      </c>
      <c r="D40" s="114">
        <v>1192</v>
      </c>
      <c r="E40" s="114">
        <v>1050</v>
      </c>
      <c r="F40" s="114">
        <v>510</v>
      </c>
      <c r="G40" s="114">
        <v>185</v>
      </c>
      <c r="H40" s="114">
        <v>162</v>
      </c>
      <c r="I40" s="114">
        <v>155</v>
      </c>
      <c r="J40" s="114">
        <v>127</v>
      </c>
      <c r="K40" s="114">
        <v>141</v>
      </c>
      <c r="L40" s="114">
        <v>255</v>
      </c>
      <c r="M40" s="114">
        <v>1067</v>
      </c>
      <c r="N40" s="114">
        <v>1185</v>
      </c>
      <c r="O40" s="83">
        <f t="shared" si="2"/>
        <v>599.58333333333337</v>
      </c>
      <c r="P40" s="91"/>
    </row>
    <row r="41" spans="1:28" ht="15" x14ac:dyDescent="0.25">
      <c r="A41" s="85" t="s">
        <v>24</v>
      </c>
      <c r="B41" s="79"/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14">
        <v>105</v>
      </c>
      <c r="D42" s="114">
        <v>112</v>
      </c>
      <c r="E42" s="114">
        <v>123</v>
      </c>
      <c r="F42" s="114">
        <v>122</v>
      </c>
      <c r="G42" s="114">
        <v>104</v>
      </c>
      <c r="H42" s="114">
        <v>95</v>
      </c>
      <c r="I42" s="114">
        <v>106</v>
      </c>
      <c r="J42" s="114">
        <v>98</v>
      </c>
      <c r="K42" s="114">
        <v>85</v>
      </c>
      <c r="L42" s="114">
        <v>82</v>
      </c>
      <c r="M42" s="114">
        <v>78</v>
      </c>
      <c r="N42" s="114">
        <v>75</v>
      </c>
      <c r="O42" s="83">
        <f t="shared" si="2"/>
        <v>98.75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3232</v>
      </c>
      <c r="D45" s="20">
        <f t="shared" si="3"/>
        <v>3293</v>
      </c>
      <c r="E45" s="20">
        <f t="shared" si="3"/>
        <v>3085</v>
      </c>
      <c r="F45" s="20">
        <f t="shared" si="3"/>
        <v>1759</v>
      </c>
      <c r="G45" s="20">
        <f t="shared" si="3"/>
        <v>984</v>
      </c>
      <c r="H45" s="20">
        <f t="shared" si="3"/>
        <v>955</v>
      </c>
      <c r="I45" s="20">
        <f t="shared" si="3"/>
        <v>969</v>
      </c>
      <c r="J45" s="20">
        <f t="shared" si="3"/>
        <v>917</v>
      </c>
      <c r="K45" s="20">
        <f t="shared" si="3"/>
        <v>836</v>
      </c>
      <c r="L45" s="20">
        <f t="shared" si="3"/>
        <v>981</v>
      </c>
      <c r="M45" s="20">
        <f t="shared" si="3"/>
        <v>2940</v>
      </c>
      <c r="N45" s="20">
        <f t="shared" si="3"/>
        <v>3244</v>
      </c>
      <c r="O45" s="83">
        <f>(C45+D45+E45+F45+G45+H45+I45+J45+K45+L45+M45+N45)/12</f>
        <v>1932.9166666666667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0.54677719506005751</v>
      </c>
      <c r="D47" s="68">
        <f t="shared" si="4"/>
        <v>0.55785193969168223</v>
      </c>
      <c r="E47" s="68">
        <f t="shared" si="4"/>
        <v>0.55645743145743143</v>
      </c>
      <c r="F47" s="68">
        <f t="shared" si="4"/>
        <v>0.53579043557721595</v>
      </c>
      <c r="G47" s="68">
        <f t="shared" si="4"/>
        <v>0.48979591836734693</v>
      </c>
      <c r="H47" s="68">
        <f t="shared" si="4"/>
        <v>0.51069518716577544</v>
      </c>
      <c r="I47" s="68">
        <f t="shared" si="4"/>
        <v>0.52209051724137934</v>
      </c>
      <c r="J47" s="68">
        <f t="shared" si="4"/>
        <v>0.5163288288288288</v>
      </c>
      <c r="K47" s="68">
        <f t="shared" si="4"/>
        <v>0.4779874213836478</v>
      </c>
      <c r="L47" s="68">
        <f t="shared" si="4"/>
        <v>0.48564356435643563</v>
      </c>
      <c r="M47" s="68">
        <f t="shared" si="4"/>
        <v>0.53895508707607698</v>
      </c>
      <c r="N47" s="68">
        <f t="shared" si="4"/>
        <v>0.5434746188641314</v>
      </c>
      <c r="O47" s="68">
        <f t="shared" si="4"/>
        <v>0.53512515861114318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80" workbookViewId="0">
      <selection activeCell="U31" sqref="U31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39</v>
      </c>
      <c r="D7" s="104">
        <v>40</v>
      </c>
      <c r="E7" s="104">
        <v>35</v>
      </c>
      <c r="F7" s="104">
        <v>28</v>
      </c>
      <c r="G7" s="104">
        <v>23</v>
      </c>
      <c r="H7">
        <v>25</v>
      </c>
      <c r="I7" s="104">
        <v>23</v>
      </c>
      <c r="J7" s="105">
        <v>23</v>
      </c>
      <c r="K7" s="104">
        <v>26</v>
      </c>
      <c r="L7" s="104">
        <v>22</v>
      </c>
      <c r="M7" s="104">
        <v>35</v>
      </c>
      <c r="N7" s="104">
        <v>37</v>
      </c>
      <c r="O7" s="83">
        <f>(C7+D7+E7+F7+G7+H7+I7+J7+K7+L7+M7+N7)/12</f>
        <v>29.666666666666668</v>
      </c>
      <c r="P7" s="84"/>
    </row>
    <row r="8" spans="1:28" ht="15" x14ac:dyDescent="0.25">
      <c r="A8" s="78" t="s">
        <v>16</v>
      </c>
      <c r="B8" s="79"/>
      <c r="C8" s="104">
        <v>71</v>
      </c>
      <c r="D8" s="104">
        <v>72</v>
      </c>
      <c r="E8" s="104">
        <v>68</v>
      </c>
      <c r="F8" s="104">
        <v>74</v>
      </c>
      <c r="G8" s="104">
        <v>93</v>
      </c>
      <c r="H8">
        <v>167</v>
      </c>
      <c r="I8" s="104">
        <v>203</v>
      </c>
      <c r="J8" s="105">
        <v>197</v>
      </c>
      <c r="K8" s="104">
        <v>158</v>
      </c>
      <c r="L8" s="104">
        <v>95</v>
      </c>
      <c r="M8" s="104">
        <v>96</v>
      </c>
      <c r="N8" s="104">
        <v>91</v>
      </c>
      <c r="O8" s="83">
        <f t="shared" ref="O8:O17" si="0">(C8+D8+E8+F8+G8+H8+I8+J8+K8+L8+M8+N8)/12</f>
        <v>115.41666666666667</v>
      </c>
      <c r="P8" s="84"/>
    </row>
    <row r="9" spans="1:28" ht="15" x14ac:dyDescent="0.25">
      <c r="A9" s="78" t="s">
        <v>17</v>
      </c>
      <c r="B9" s="79"/>
      <c r="C9" s="104">
        <v>158</v>
      </c>
      <c r="D9" s="104">
        <v>161</v>
      </c>
      <c r="E9" s="104">
        <v>155</v>
      </c>
      <c r="F9" s="104">
        <v>127</v>
      </c>
      <c r="G9" s="104">
        <v>100</v>
      </c>
      <c r="H9">
        <v>102</v>
      </c>
      <c r="I9" s="104">
        <v>109</v>
      </c>
      <c r="J9" s="105">
        <v>110</v>
      </c>
      <c r="K9" s="104">
        <v>104</v>
      </c>
      <c r="L9" s="104">
        <v>104</v>
      </c>
      <c r="M9" s="104">
        <v>182</v>
      </c>
      <c r="N9" s="104">
        <v>184</v>
      </c>
      <c r="O9" s="83">
        <f t="shared" si="0"/>
        <v>133</v>
      </c>
      <c r="P9" s="84"/>
    </row>
    <row r="10" spans="1:28" ht="15" x14ac:dyDescent="0.25">
      <c r="A10" s="78" t="s">
        <v>18</v>
      </c>
      <c r="B10" s="79"/>
      <c r="C10" s="104">
        <v>672</v>
      </c>
      <c r="D10" s="104">
        <v>675</v>
      </c>
      <c r="E10" s="104">
        <v>630</v>
      </c>
      <c r="F10" s="104">
        <v>479</v>
      </c>
      <c r="G10" s="104">
        <v>340</v>
      </c>
      <c r="H10">
        <v>321</v>
      </c>
      <c r="I10" s="104">
        <v>328</v>
      </c>
      <c r="J10" s="105">
        <v>375</v>
      </c>
      <c r="K10" s="104">
        <v>373</v>
      </c>
      <c r="L10" s="104">
        <v>380</v>
      </c>
      <c r="M10" s="104">
        <v>676</v>
      </c>
      <c r="N10" s="104">
        <v>720</v>
      </c>
      <c r="O10" s="83">
        <f t="shared" si="0"/>
        <v>497.41666666666669</v>
      </c>
      <c r="P10" s="84"/>
    </row>
    <row r="11" spans="1:28" ht="15" x14ac:dyDescent="0.25">
      <c r="A11" s="85" t="s">
        <v>19</v>
      </c>
      <c r="B11" s="79"/>
      <c r="C11" s="104">
        <v>1775</v>
      </c>
      <c r="D11" s="104">
        <v>1805</v>
      </c>
      <c r="E11" s="104">
        <v>1638</v>
      </c>
      <c r="F11" s="104">
        <v>1005</v>
      </c>
      <c r="G11" s="104">
        <v>414</v>
      </c>
      <c r="H11">
        <v>379</v>
      </c>
      <c r="I11" s="104">
        <v>366</v>
      </c>
      <c r="J11" s="105">
        <v>353</v>
      </c>
      <c r="K11" s="104">
        <v>326</v>
      </c>
      <c r="L11" s="104">
        <v>403</v>
      </c>
      <c r="M11" s="104">
        <v>1712</v>
      </c>
      <c r="N11" s="104">
        <v>2057</v>
      </c>
      <c r="O11" s="83">
        <f t="shared" si="0"/>
        <v>1019.4166666666666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41</v>
      </c>
      <c r="D12" s="104">
        <v>32</v>
      </c>
      <c r="E12" s="104">
        <v>29</v>
      </c>
      <c r="F12" s="104">
        <v>20</v>
      </c>
      <c r="G12" s="104">
        <v>12</v>
      </c>
      <c r="H12">
        <v>9</v>
      </c>
      <c r="I12" s="104">
        <v>9</v>
      </c>
      <c r="J12" s="105">
        <v>11</v>
      </c>
      <c r="K12" s="104">
        <v>10</v>
      </c>
      <c r="L12" s="104">
        <v>11</v>
      </c>
      <c r="M12" s="44">
        <v>33</v>
      </c>
      <c r="N12" s="104">
        <v>38</v>
      </c>
      <c r="O12" s="83">
        <f t="shared" si="0"/>
        <v>21.25</v>
      </c>
      <c r="P12" s="84"/>
    </row>
    <row r="13" spans="1:28" ht="15" x14ac:dyDescent="0.25">
      <c r="A13" s="78" t="s">
        <v>21</v>
      </c>
      <c r="B13" s="79"/>
      <c r="C13" s="104">
        <v>419</v>
      </c>
      <c r="D13" s="104">
        <v>418</v>
      </c>
      <c r="E13" s="104">
        <v>410</v>
      </c>
      <c r="F13" s="104">
        <v>420</v>
      </c>
      <c r="G13" s="104">
        <v>407</v>
      </c>
      <c r="H13">
        <v>416</v>
      </c>
      <c r="I13" s="104">
        <v>420</v>
      </c>
      <c r="J13" s="105">
        <v>401</v>
      </c>
      <c r="K13" s="104">
        <v>417</v>
      </c>
      <c r="L13" s="104">
        <v>412</v>
      </c>
      <c r="M13" s="104">
        <v>430</v>
      </c>
      <c r="N13" s="104">
        <v>421</v>
      </c>
      <c r="O13" s="83">
        <f t="shared" si="0"/>
        <v>415.91666666666669</v>
      </c>
      <c r="P13" s="84"/>
    </row>
    <row r="14" spans="1:28" ht="15" x14ac:dyDescent="0.25">
      <c r="A14" s="78" t="s">
        <v>23</v>
      </c>
      <c r="B14" s="79"/>
      <c r="C14" s="104">
        <v>147</v>
      </c>
      <c r="D14" s="104">
        <v>140</v>
      </c>
      <c r="E14" s="104">
        <v>141</v>
      </c>
      <c r="F14" s="104">
        <v>114</v>
      </c>
      <c r="G14" s="104">
        <v>78</v>
      </c>
      <c r="H14">
        <v>83</v>
      </c>
      <c r="I14" s="104">
        <v>87</v>
      </c>
      <c r="J14" s="105">
        <v>89</v>
      </c>
      <c r="K14" s="104">
        <v>85</v>
      </c>
      <c r="L14" s="104">
        <v>90</v>
      </c>
      <c r="M14" s="104">
        <v>159</v>
      </c>
      <c r="N14" s="104">
        <v>180</v>
      </c>
      <c r="O14" s="83">
        <f t="shared" si="0"/>
        <v>116.08333333333333</v>
      </c>
      <c r="P14" s="84"/>
    </row>
    <row r="15" spans="1:28" ht="15" x14ac:dyDescent="0.25">
      <c r="A15" s="78" t="s">
        <v>22</v>
      </c>
      <c r="B15" s="79"/>
      <c r="C15" s="104">
        <v>1676</v>
      </c>
      <c r="D15" s="104">
        <v>1680</v>
      </c>
      <c r="E15" s="104">
        <v>1528</v>
      </c>
      <c r="F15" s="104">
        <v>1073</v>
      </c>
      <c r="G15" s="104">
        <v>561</v>
      </c>
      <c r="H15">
        <v>486</v>
      </c>
      <c r="I15" s="104">
        <v>458</v>
      </c>
      <c r="J15" s="105">
        <v>432</v>
      </c>
      <c r="K15" s="104">
        <v>426</v>
      </c>
      <c r="L15" s="104">
        <v>485</v>
      </c>
      <c r="M15" s="104">
        <v>1440</v>
      </c>
      <c r="N15" s="104">
        <v>1683</v>
      </c>
      <c r="O15" s="83">
        <f t="shared" si="0"/>
        <v>994</v>
      </c>
      <c r="P15" s="84"/>
    </row>
    <row r="16" spans="1:28" ht="15" x14ac:dyDescent="0.25">
      <c r="A16" s="78" t="s">
        <v>24</v>
      </c>
      <c r="B16" s="79"/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>
        <v>0</v>
      </c>
      <c r="I16" s="104">
        <v>0</v>
      </c>
      <c r="J16" s="105">
        <v>0</v>
      </c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185</v>
      </c>
      <c r="D17" s="104">
        <v>195</v>
      </c>
      <c r="E17" s="104">
        <v>179</v>
      </c>
      <c r="F17" s="104">
        <v>188</v>
      </c>
      <c r="G17" s="104">
        <v>164</v>
      </c>
      <c r="H17">
        <v>180</v>
      </c>
      <c r="I17" s="104">
        <v>175</v>
      </c>
      <c r="J17" s="105">
        <v>165</v>
      </c>
      <c r="K17" s="104">
        <v>162</v>
      </c>
      <c r="L17" s="104">
        <v>161</v>
      </c>
      <c r="M17" s="104">
        <v>169</v>
      </c>
      <c r="N17" s="104">
        <v>167</v>
      </c>
      <c r="O17" s="83">
        <f t="shared" si="0"/>
        <v>174.16666666666666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M20" si="1">SUM(C7:C19)</f>
        <v>5183</v>
      </c>
      <c r="D20" s="20">
        <f t="shared" si="1"/>
        <v>5218</v>
      </c>
      <c r="E20" s="20">
        <f t="shared" si="1"/>
        <v>4813</v>
      </c>
      <c r="F20" s="20">
        <f t="shared" si="1"/>
        <v>3528</v>
      </c>
      <c r="G20" s="20">
        <f t="shared" si="1"/>
        <v>2192</v>
      </c>
      <c r="H20" s="20">
        <f t="shared" si="1"/>
        <v>2168</v>
      </c>
      <c r="I20" s="20">
        <f t="shared" si="1"/>
        <v>2178</v>
      </c>
      <c r="J20" s="20">
        <f t="shared" si="1"/>
        <v>2156</v>
      </c>
      <c r="K20" s="20">
        <f t="shared" si="1"/>
        <v>2087</v>
      </c>
      <c r="L20" s="20">
        <f t="shared" si="1"/>
        <v>2163</v>
      </c>
      <c r="M20" s="20">
        <f t="shared" si="1"/>
        <v>4932</v>
      </c>
      <c r="N20" s="20">
        <f>SUM(N7:N19)</f>
        <v>5578</v>
      </c>
      <c r="O20" s="83">
        <f>(C20+D20+E20+F20+G20+H20+I20+J20+K20+L20+M20+N20)/12</f>
        <v>3516.3333333333335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11</v>
      </c>
      <c r="D32" s="104">
        <v>11</v>
      </c>
      <c r="E32" s="44">
        <v>10</v>
      </c>
      <c r="F32" s="104">
        <v>6</v>
      </c>
      <c r="G32" s="104">
        <v>4</v>
      </c>
      <c r="H32" s="104">
        <v>5</v>
      </c>
      <c r="I32" s="104">
        <v>5</v>
      </c>
      <c r="J32" s="106">
        <v>5</v>
      </c>
      <c r="K32" s="104">
        <v>8</v>
      </c>
      <c r="L32" s="104">
        <v>7</v>
      </c>
      <c r="M32" s="104">
        <v>11</v>
      </c>
      <c r="N32" s="104">
        <v>12</v>
      </c>
      <c r="O32" s="83">
        <f>(C32+D32+E32+F32+G32+H32+I32+J32+K32+L32+M32+N32)/12</f>
        <v>7.916666666666667</v>
      </c>
      <c r="P32" s="91"/>
    </row>
    <row r="33" spans="1:28" ht="15" x14ac:dyDescent="0.25">
      <c r="A33" s="78" t="s">
        <v>16</v>
      </c>
      <c r="B33" s="79"/>
      <c r="C33" s="104">
        <v>52</v>
      </c>
      <c r="D33" s="104">
        <v>49</v>
      </c>
      <c r="E33" s="44">
        <v>49</v>
      </c>
      <c r="F33" s="104">
        <v>53</v>
      </c>
      <c r="G33" s="104">
        <v>64</v>
      </c>
      <c r="H33" s="104">
        <v>131</v>
      </c>
      <c r="I33" s="104">
        <v>158</v>
      </c>
      <c r="J33" s="106">
        <v>152</v>
      </c>
      <c r="K33" s="104">
        <v>118</v>
      </c>
      <c r="L33" s="104">
        <v>66</v>
      </c>
      <c r="M33" s="104">
        <v>68</v>
      </c>
      <c r="N33" s="104">
        <v>66</v>
      </c>
      <c r="O33" s="83">
        <f t="shared" ref="O33:O42" si="2">(C33+D33+E33+F33+G33+H33+I33+J33+K33+L33+M33+N33)/12</f>
        <v>85.5</v>
      </c>
      <c r="P33" s="91"/>
    </row>
    <row r="34" spans="1:28" ht="15" x14ac:dyDescent="0.25">
      <c r="A34" s="78" t="s">
        <v>17</v>
      </c>
      <c r="B34" s="79"/>
      <c r="C34" s="104">
        <v>50</v>
      </c>
      <c r="D34" s="104">
        <v>53</v>
      </c>
      <c r="E34" s="44">
        <v>53</v>
      </c>
      <c r="F34" s="104">
        <v>49</v>
      </c>
      <c r="G34" s="104">
        <v>41</v>
      </c>
      <c r="H34" s="104">
        <v>48</v>
      </c>
      <c r="I34" s="104">
        <v>55</v>
      </c>
      <c r="J34" s="106">
        <v>53</v>
      </c>
      <c r="K34" s="104">
        <v>41</v>
      </c>
      <c r="L34" s="104">
        <v>43</v>
      </c>
      <c r="M34" s="104">
        <v>64</v>
      </c>
      <c r="N34" s="104">
        <v>66</v>
      </c>
      <c r="O34" s="83">
        <f t="shared" si="2"/>
        <v>51.333333333333336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544</v>
      </c>
      <c r="D35" s="104">
        <v>542</v>
      </c>
      <c r="E35" s="44">
        <v>515</v>
      </c>
      <c r="F35" s="104">
        <v>397</v>
      </c>
      <c r="G35" s="104">
        <v>275</v>
      </c>
      <c r="H35" s="104">
        <v>261</v>
      </c>
      <c r="I35" s="104">
        <v>269</v>
      </c>
      <c r="J35" s="106">
        <v>294</v>
      </c>
      <c r="K35" s="104">
        <v>293</v>
      </c>
      <c r="L35" s="104">
        <v>304</v>
      </c>
      <c r="M35" s="104">
        <v>540</v>
      </c>
      <c r="N35" s="104">
        <v>570</v>
      </c>
      <c r="O35" s="83">
        <f t="shared" si="2"/>
        <v>400.33333333333331</v>
      </c>
      <c r="P35" s="91"/>
    </row>
    <row r="36" spans="1:28" ht="15" x14ac:dyDescent="0.25">
      <c r="A36" s="85" t="s">
        <v>19</v>
      </c>
      <c r="B36" s="79"/>
      <c r="C36" s="104">
        <v>1009</v>
      </c>
      <c r="D36" s="104">
        <v>1047</v>
      </c>
      <c r="E36" s="44">
        <v>949</v>
      </c>
      <c r="F36" s="104">
        <v>601</v>
      </c>
      <c r="G36" s="104">
        <v>279</v>
      </c>
      <c r="H36" s="104">
        <v>269</v>
      </c>
      <c r="I36" s="104">
        <v>258</v>
      </c>
      <c r="J36" s="106">
        <v>255</v>
      </c>
      <c r="K36" s="104">
        <v>217</v>
      </c>
      <c r="L36" s="104">
        <v>242</v>
      </c>
      <c r="M36" s="104">
        <v>908</v>
      </c>
      <c r="N36" s="104">
        <v>1084</v>
      </c>
      <c r="O36" s="83">
        <f t="shared" si="2"/>
        <v>593.16666666666663</v>
      </c>
      <c r="P36" s="91"/>
    </row>
    <row r="37" spans="1:28" ht="15" x14ac:dyDescent="0.25">
      <c r="A37" s="86" t="s">
        <v>20</v>
      </c>
      <c r="B37" s="79"/>
      <c r="C37" s="104">
        <v>2</v>
      </c>
      <c r="D37" s="104">
        <v>2</v>
      </c>
      <c r="E37" s="44">
        <v>2</v>
      </c>
      <c r="F37" s="104">
        <v>2</v>
      </c>
      <c r="G37" s="104">
        <v>1</v>
      </c>
      <c r="H37" s="104">
        <v>1</v>
      </c>
      <c r="I37" s="104">
        <v>1</v>
      </c>
      <c r="J37" s="106">
        <v>1</v>
      </c>
      <c r="K37" s="104">
        <v>1</v>
      </c>
      <c r="L37" s="104">
        <v>1</v>
      </c>
      <c r="M37" s="104">
        <v>1</v>
      </c>
      <c r="N37" s="104">
        <v>2</v>
      </c>
      <c r="O37" s="83">
        <f t="shared" si="2"/>
        <v>1.4166666666666667</v>
      </c>
      <c r="P37" s="91"/>
    </row>
    <row r="38" spans="1:28" ht="15" x14ac:dyDescent="0.25">
      <c r="A38" s="78" t="s">
        <v>21</v>
      </c>
      <c r="B38" s="79"/>
      <c r="C38" s="104">
        <v>15</v>
      </c>
      <c r="D38" s="104">
        <v>15</v>
      </c>
      <c r="E38" s="44">
        <v>15</v>
      </c>
      <c r="F38" s="104">
        <v>10</v>
      </c>
      <c r="G38" s="104">
        <v>9</v>
      </c>
      <c r="H38" s="104">
        <v>12</v>
      </c>
      <c r="I38" s="104">
        <v>10</v>
      </c>
      <c r="J38" s="106">
        <v>11</v>
      </c>
      <c r="K38" s="104">
        <v>12</v>
      </c>
      <c r="L38" s="104">
        <v>10</v>
      </c>
      <c r="M38" s="104">
        <v>10</v>
      </c>
      <c r="N38" s="104">
        <v>12</v>
      </c>
      <c r="O38" s="83">
        <f t="shared" si="2"/>
        <v>11.75</v>
      </c>
      <c r="P38" s="91"/>
    </row>
    <row r="39" spans="1:28" ht="15" x14ac:dyDescent="0.25">
      <c r="A39" s="78" t="s">
        <v>23</v>
      </c>
      <c r="B39" s="79"/>
      <c r="C39" s="104">
        <v>4</v>
      </c>
      <c r="D39" s="104">
        <v>4</v>
      </c>
      <c r="E39" s="44">
        <v>4</v>
      </c>
      <c r="F39" s="104">
        <v>2</v>
      </c>
      <c r="G39" s="104">
        <v>2</v>
      </c>
      <c r="H39" s="104">
        <v>6</v>
      </c>
      <c r="I39" s="104">
        <v>6</v>
      </c>
      <c r="J39" s="106">
        <v>6</v>
      </c>
      <c r="K39" s="104">
        <v>4</v>
      </c>
      <c r="L39" s="104">
        <v>4</v>
      </c>
      <c r="M39" s="104">
        <v>6</v>
      </c>
      <c r="N39" s="104">
        <v>8</v>
      </c>
      <c r="O39" s="83">
        <f t="shared" si="2"/>
        <v>4.666666666666667</v>
      </c>
      <c r="P39" s="91"/>
    </row>
    <row r="40" spans="1:28" ht="15" x14ac:dyDescent="0.25">
      <c r="A40" s="78" t="s">
        <v>22</v>
      </c>
      <c r="B40" s="79"/>
      <c r="C40" s="104">
        <v>1113</v>
      </c>
      <c r="D40" s="104">
        <v>1111</v>
      </c>
      <c r="E40" s="44">
        <v>1002</v>
      </c>
      <c r="F40" s="104">
        <v>579</v>
      </c>
      <c r="G40" s="104">
        <v>209</v>
      </c>
      <c r="H40" s="104">
        <v>163</v>
      </c>
      <c r="I40" s="104">
        <v>153</v>
      </c>
      <c r="J40" s="106">
        <v>146</v>
      </c>
      <c r="K40" s="104">
        <v>138</v>
      </c>
      <c r="L40" s="104">
        <v>184</v>
      </c>
      <c r="M40" s="104">
        <v>919</v>
      </c>
      <c r="N40" s="104">
        <v>1095</v>
      </c>
      <c r="O40" s="83">
        <f t="shared" si="2"/>
        <v>567.66666666666663</v>
      </c>
      <c r="P40" s="91"/>
    </row>
    <row r="41" spans="1:28" ht="15" x14ac:dyDescent="0.25">
      <c r="A41" s="85" t="s">
        <v>24</v>
      </c>
      <c r="B41" s="79"/>
      <c r="C41" s="104">
        <v>0</v>
      </c>
      <c r="D41" s="104">
        <v>0</v>
      </c>
      <c r="E41" s="44">
        <v>0</v>
      </c>
      <c r="F41" s="104">
        <v>0</v>
      </c>
      <c r="G41" s="104">
        <v>0</v>
      </c>
      <c r="H41" s="104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103</v>
      </c>
      <c r="D42" s="104">
        <v>106</v>
      </c>
      <c r="E42" s="44">
        <v>101</v>
      </c>
      <c r="F42" s="104">
        <v>107</v>
      </c>
      <c r="G42" s="104">
        <v>97</v>
      </c>
      <c r="H42" s="104">
        <v>109</v>
      </c>
      <c r="I42" s="104">
        <v>102</v>
      </c>
      <c r="J42" s="106">
        <v>106</v>
      </c>
      <c r="K42" s="104">
        <v>101</v>
      </c>
      <c r="L42" s="104">
        <v>93</v>
      </c>
      <c r="M42" s="104">
        <v>93</v>
      </c>
      <c r="N42" s="104">
        <v>93</v>
      </c>
      <c r="O42" s="83">
        <f t="shared" si="2"/>
        <v>100.91666666666667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2903</v>
      </c>
      <c r="D45" s="20">
        <f t="shared" si="3"/>
        <v>2940</v>
      </c>
      <c r="E45" s="20">
        <f t="shared" si="3"/>
        <v>2700</v>
      </c>
      <c r="F45" s="20">
        <f t="shared" si="3"/>
        <v>1806</v>
      </c>
      <c r="G45" s="20">
        <f t="shared" si="3"/>
        <v>981</v>
      </c>
      <c r="H45" s="20">
        <f t="shared" si="3"/>
        <v>1005</v>
      </c>
      <c r="I45" s="20">
        <f t="shared" si="3"/>
        <v>1017</v>
      </c>
      <c r="J45" s="20">
        <f t="shared" si="3"/>
        <v>1029</v>
      </c>
      <c r="K45" s="20">
        <f t="shared" si="3"/>
        <v>933</v>
      </c>
      <c r="L45" s="20">
        <f t="shared" si="3"/>
        <v>954</v>
      </c>
      <c r="M45" s="20">
        <f t="shared" si="3"/>
        <v>2620</v>
      </c>
      <c r="N45" s="20">
        <f t="shared" si="3"/>
        <v>3008</v>
      </c>
      <c r="O45" s="83">
        <f>(C45+D45+E45+F45+G45+H45+I45+J45+K45+L45+M45+N45)/12</f>
        <v>1824.6666666666667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0.56010032799536946</v>
      </c>
      <c r="D47" s="68">
        <f t="shared" si="4"/>
        <v>0.56343426600229973</v>
      </c>
      <c r="E47" s="68">
        <f t="shared" si="4"/>
        <v>0.56098067733222523</v>
      </c>
      <c r="F47" s="68">
        <f t="shared" si="4"/>
        <v>0.51190476190476186</v>
      </c>
      <c r="G47" s="68">
        <f t="shared" si="4"/>
        <v>0.44753649635036497</v>
      </c>
      <c r="H47" s="68">
        <f t="shared" si="4"/>
        <v>0.46356088560885611</v>
      </c>
      <c r="I47" s="68">
        <f t="shared" si="4"/>
        <v>0.46694214876033058</v>
      </c>
      <c r="J47" s="68">
        <f t="shared" si="4"/>
        <v>0.47727272727272729</v>
      </c>
      <c r="K47" s="68">
        <f t="shared" si="4"/>
        <v>0.44705318639195019</v>
      </c>
      <c r="L47" s="68">
        <f t="shared" si="4"/>
        <v>0.44105409153952846</v>
      </c>
      <c r="M47" s="68">
        <f t="shared" si="4"/>
        <v>0.53122465531224661</v>
      </c>
      <c r="N47" s="68">
        <f t="shared" si="4"/>
        <v>0.53926138400860524</v>
      </c>
      <c r="O47" s="68">
        <f t="shared" si="4"/>
        <v>0.51891174518911742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11</vt:i4>
      </vt:variant>
    </vt:vector>
  </HeadingPairs>
  <TitlesOfParts>
    <vt:vector size="3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2006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2022-01-20T08:06:24Z</cp:lastPrinted>
  <dcterms:created xsi:type="dcterms:W3CDTF">1999-12-30T00:46:24Z</dcterms:created>
  <dcterms:modified xsi:type="dcterms:W3CDTF">2022-01-20T08:06:27Z</dcterms:modified>
</cp:coreProperties>
</file>