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0" yWindow="-90" windowWidth="9360" windowHeight="4905"/>
  </bookViews>
  <sheets>
    <sheet name="Sheet1" sheetId="1" r:id="rId1"/>
  </sheets>
  <definedNames>
    <definedName name="_xlnm.Print_Area" localSheetId="0">Sheet1!$A$1:$O$17</definedName>
  </definedNames>
  <calcPr calcId="145621"/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O7" i="1"/>
  <c r="O8" i="1"/>
  <c r="O9" i="1"/>
  <c r="O10" i="1"/>
  <c r="O11" i="1"/>
  <c r="O12" i="1"/>
  <c r="O13" i="1"/>
  <c r="O14" i="1"/>
  <c r="O6" i="1"/>
  <c r="N16" i="1"/>
  <c r="M20" i="1" l="1"/>
  <c r="I31" i="1"/>
  <c r="T6" i="1"/>
  <c r="T7" i="1"/>
  <c r="T8" i="1"/>
  <c r="T9" i="1"/>
  <c r="T10" i="1"/>
  <c r="T11" i="1"/>
  <c r="T12" i="1"/>
  <c r="T13" i="1"/>
  <c r="T14" i="1"/>
  <c r="K31" i="1"/>
  <c r="S6" i="1"/>
  <c r="K39" i="1"/>
  <c r="K38" i="1"/>
  <c r="K37" i="1"/>
  <c r="K36" i="1"/>
  <c r="K35" i="1"/>
  <c r="K34" i="1"/>
  <c r="K33" i="1"/>
  <c r="K32" i="1"/>
  <c r="K16" i="1"/>
  <c r="S7" i="1"/>
  <c r="S8" i="1"/>
  <c r="S9" i="1"/>
  <c r="S10" i="1"/>
  <c r="S11" i="1"/>
  <c r="S12" i="1"/>
  <c r="S13" i="1"/>
  <c r="S14" i="1"/>
  <c r="R7" i="1"/>
  <c r="R8" i="1"/>
  <c r="R9" i="1"/>
  <c r="R10" i="1"/>
  <c r="R11" i="1"/>
  <c r="R12" i="1"/>
  <c r="R13" i="1"/>
  <c r="R14" i="1"/>
  <c r="R6" i="1"/>
  <c r="Q6" i="1"/>
  <c r="Q16" i="1" s="1"/>
  <c r="O28" i="1"/>
  <c r="O27" i="1"/>
  <c r="O26" i="1"/>
  <c r="O25" i="1"/>
  <c r="O24" i="1"/>
  <c r="O23" i="1"/>
  <c r="O22" i="1"/>
  <c r="O21" i="1"/>
  <c r="O20" i="1"/>
  <c r="N28" i="1"/>
  <c r="N27" i="1"/>
  <c r="N26" i="1"/>
  <c r="N25" i="1"/>
  <c r="N24" i="1"/>
  <c r="N23" i="1"/>
  <c r="N22" i="1"/>
  <c r="N21" i="1"/>
  <c r="N20" i="1"/>
  <c r="M28" i="1"/>
  <c r="M27" i="1"/>
  <c r="M26" i="1"/>
  <c r="M25" i="1"/>
  <c r="M24" i="1"/>
  <c r="M23" i="1"/>
  <c r="M22" i="1"/>
  <c r="M21" i="1"/>
  <c r="K29" i="1"/>
  <c r="J29" i="1"/>
  <c r="I29" i="1"/>
  <c r="H29" i="1"/>
  <c r="G29" i="1"/>
  <c r="F29" i="1"/>
  <c r="E29" i="1"/>
  <c r="D29" i="1"/>
  <c r="C29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E16" i="1"/>
  <c r="C16" i="1"/>
  <c r="D16" i="1"/>
  <c r="F16" i="1"/>
  <c r="G16" i="1"/>
  <c r="H16" i="1"/>
  <c r="I16" i="1"/>
  <c r="J16" i="1"/>
  <c r="L16" i="1"/>
  <c r="M16" i="1"/>
  <c r="O59" i="1" l="1"/>
  <c r="E18" i="1"/>
  <c r="R16" i="1"/>
  <c r="H40" i="1"/>
  <c r="D44" i="1"/>
  <c r="D46" i="1"/>
  <c r="D48" i="1"/>
  <c r="D50" i="1"/>
  <c r="S16" i="1"/>
  <c r="T16" i="1"/>
  <c r="N29" i="1"/>
  <c r="E48" i="1"/>
  <c r="M29" i="1"/>
  <c r="K40" i="1"/>
  <c r="E40" i="1"/>
  <c r="B30" i="1"/>
  <c r="L30" i="1"/>
  <c r="N18" i="1"/>
  <c r="K18" i="1"/>
  <c r="E44" i="1"/>
  <c r="E45" i="1"/>
  <c r="E49" i="1"/>
  <c r="E51" i="1"/>
  <c r="D43" i="1"/>
  <c r="H18" i="1"/>
  <c r="O16" i="1"/>
  <c r="C44" i="1"/>
  <c r="C43" i="1"/>
  <c r="C40" i="1"/>
  <c r="G40" i="1"/>
  <c r="D45" i="1"/>
  <c r="D47" i="1"/>
  <c r="D49" i="1"/>
  <c r="D51" i="1"/>
  <c r="R26" i="1"/>
  <c r="O29" i="1"/>
  <c r="D40" i="1"/>
  <c r="F40" i="1"/>
  <c r="C45" i="1"/>
  <c r="C47" i="1"/>
  <c r="C49" i="1"/>
  <c r="C51" i="1"/>
  <c r="E47" i="1"/>
  <c r="I40" i="1"/>
  <c r="C46" i="1"/>
  <c r="C48" i="1"/>
  <c r="C50" i="1"/>
  <c r="J40" i="1"/>
  <c r="E46" i="1"/>
  <c r="E50" i="1"/>
  <c r="E43" i="1"/>
  <c r="R25" i="1"/>
  <c r="M41" i="1" l="1"/>
  <c r="N41" i="1"/>
  <c r="O41" i="1"/>
  <c r="E52" i="1"/>
  <c r="D52" i="1"/>
  <c r="C52" i="1"/>
  <c r="L41" i="1"/>
  <c r="R27" i="1"/>
</calcChain>
</file>

<file path=xl/sharedStrings.xml><?xml version="1.0" encoding="utf-8"?>
<sst xmlns="http://schemas.openxmlformats.org/spreadsheetml/2006/main" count="33" uniqueCount="32">
  <si>
    <t>ΕΠΑΓΓΕΛΜΑΤΙΚΗ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</si>
  <si>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</si>
  <si>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</si>
  <si>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</si>
  <si>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</si>
  <si>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</si>
  <si>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</si>
  <si>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</si>
  <si>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</si>
  <si>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</si>
  <si>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</si>
  <si>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</si>
  <si>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</si>
  <si>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</si>
  <si>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</si>
  <si>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</si>
  <si>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</si>
  <si>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</si>
  <si>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</si>
  <si>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</si>
  <si>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</si>
  <si>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</si>
  <si>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</si>
  <si>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ΣΥΝΟΛΟ</t>
  </si>
  <si>
    <t>TOTAL OUTFLOW</t>
  </si>
  <si>
    <t>Q1</t>
  </si>
  <si>
    <t>Q2</t>
  </si>
  <si>
    <t>Q3</t>
  </si>
  <si>
    <t>Q4</t>
  </si>
  <si>
    <r>
      <t>/</t>
    </r>
    <r>
      <rPr>
        <b/>
        <sz val="10"/>
        <color rgb="FFFF0000"/>
        <rFont val="Arial Greek"/>
        <charset val="161"/>
      </rPr>
      <t>63R</t>
    </r>
  </si>
  <si>
    <t>Πίνακας 9</t>
  </si>
  <si>
    <t>ΤΟΠΟΘΕΤΗΣΕΙΣ ΚΑΤΑ ΕΠΑΓΓΕΛΜΑΤΙΚΗ ΚΑΤΗΓΟΡΙΑ ΚΑΙ ΜΗΝΑ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</si>
</sst>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8"/>
      <name val="Arial Greek"/>
      <family val="2"/>
      <charset val="161"/>
    </font>
    <font>
      <b/>
      <sz val="8"/>
      <name val="Arial Greek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color rgb="FFFF0000"/>
      <name val="Arial"/>
      <family val="2"/>
      <charset val="161"/>
    </font>
    <font>
      <b/>
      <sz val="10"/>
      <color rgb="FFFF000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3" fillId="0" borderId="1" xfId="0" applyFont="1" applyBorder="1"/>
    <xf numFmtId="0" fontId="0" fillId="0" borderId="6" xfId="0" applyBorder="1"/>
    <xf numFmtId="3" fontId="2" fillId="0" borderId="8" xfId="0" applyNumberFormat="1" applyFont="1" applyBorder="1"/>
    <xf numFmtId="0" fontId="2" fillId="0" borderId="7" xfId="0" applyFont="1" applyBorder="1"/>
    <xf numFmtId="0" fontId="0" fillId="0" borderId="3" xfId="0" applyBorder="1"/>
    <xf numFmtId="0" fontId="0" fillId="0" borderId="5" xfId="0" applyBorder="1"/>
    <xf numFmtId="0" fontId="0" fillId="0" borderId="0" xfId="0" quotePrefix="1" applyAlignment="1">
      <alignment horizontal="fill"/>
    </xf>
    <xf numFmtId="0" fontId="0" fillId="0" borderId="0" xfId="0" applyBorder="1"/>
    <xf numFmtId="0" fontId="1" fillId="0" borderId="6" xfId="0" applyFont="1" applyBorder="1"/>
    <xf numFmtId="0" fontId="5" fillId="0" borderId="5" xfId="0" applyFont="1" applyBorder="1"/>
    <xf numFmtId="0" fontId="5" fillId="0" borderId="8" xfId="0" applyFont="1" applyBorder="1"/>
    <xf numFmtId="3" fontId="2" fillId="0" borderId="6" xfId="0" applyNumberFormat="1" applyFont="1" applyBorder="1"/>
    <xf numFmtId="0" fontId="1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0" xfId="0" applyFill="1" applyBorder="1"/>
    <xf numFmtId="0" fontId="7" fillId="2" borderId="0" xfId="0" applyFont="1" applyFill="1" applyBorder="1"/>
    <xf numFmtId="0" fontId="0" fillId="2" borderId="0" xfId="0" applyFill="1" applyBorder="1"/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Fill="1" applyBorder="1"/>
    <xf numFmtId="0" fontId="0" fillId="0" borderId="9" xfId="0" applyBorder="1"/>
    <xf numFmtId="0" fontId="7" fillId="0" borderId="0" xfId="0" applyFont="1" applyFill="1" applyBorder="1"/>
    <xf numFmtId="0" fontId="7" fillId="0" borderId="10" xfId="0" applyFont="1" applyFill="1" applyBorder="1"/>
    <xf numFmtId="3" fontId="0" fillId="0" borderId="0" xfId="0" applyNumberFormat="1" applyBorder="1"/>
    <xf numFmtId="3" fontId="0" fillId="0" borderId="0" xfId="0" applyNumberFormat="1"/>
    <xf numFmtId="0" fontId="7" fillId="0" borderId="0" xfId="0" applyFont="1" applyBorder="1"/>
    <xf numFmtId="0" fontId="2" fillId="0" borderId="0" xfId="0" applyFont="1" applyBorder="1"/>
    <xf numFmtId="0" fontId="6" fillId="0" borderId="0" xfId="0" applyFont="1" applyBorder="1"/>
    <xf numFmtId="3" fontId="0" fillId="0" borderId="9" xfId="0" applyNumberFormat="1" applyBorder="1"/>
    <xf numFmtId="0" fontId="9" fillId="0" borderId="0" xfId="0" applyFont="1" applyBorder="1"/>
    <xf numFmtId="0" fontId="8" fillId="0" borderId="12" xfId="0" applyFont="1" applyBorder="1"/>
    <xf numFmtId="0" fontId="0" fillId="0" borderId="13" xfId="0" applyBorder="1"/>
    <xf numFmtId="3" fontId="2" fillId="0" borderId="10" xfId="0" applyNumberFormat="1" applyFont="1" applyBorder="1"/>
    <xf numFmtId="0" fontId="0" fillId="0" borderId="14" xfId="0" applyBorder="1"/>
    <xf numFmtId="3" fontId="2" fillId="0" borderId="15" xfId="0" applyNumberFormat="1" applyFont="1" applyBorder="1"/>
    <xf numFmtId="0" fontId="8" fillId="0" borderId="16" xfId="0" applyFont="1" applyBorder="1"/>
    <xf numFmtId="0" fontId="7" fillId="0" borderId="17" xfId="0" applyFont="1" applyBorder="1"/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5" fillId="0" borderId="21" xfId="0" applyFont="1" applyBorder="1"/>
    <xf numFmtId="0" fontId="2" fillId="0" borderId="22" xfId="0" applyFont="1" applyBorder="1"/>
    <xf numFmtId="0" fontId="5" fillId="0" borderId="23" xfId="0" applyFont="1" applyBorder="1"/>
    <xf numFmtId="0" fontId="2" fillId="0" borderId="22" xfId="0" applyFont="1" applyBorder="1" applyAlignment="1">
      <alignment horizontal="left"/>
    </xf>
    <xf numFmtId="0" fontId="2" fillId="0" borderId="11" xfId="0" applyFont="1" applyBorder="1"/>
    <xf numFmtId="0" fontId="5" fillId="0" borderId="24" xfId="0" applyFont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7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5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Fill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zoomScale="110" zoomScaleNormal="110" workbookViewId="0">
      <selection activeCell="R61" sqref="R61"/>
    </sheetView>
  </sheetViews>
  <sheetFormatPr defaultRowHeight="12.75" x14ac:dyDescent="0.2"/>
  <cols>
    <col min="1" max="1" width="10.140625" customWidth="1"/>
    <col min="2" max="2" width="18.28515625" customWidth="1"/>
    <col min="3" max="3" width="7.7109375" customWidth="1"/>
    <col min="4" max="5" width="7.5703125" customWidth="1"/>
    <col min="6" max="6" width="7.140625" customWidth="1"/>
    <col min="7" max="7" width="7.7109375" customWidth="1"/>
    <col min="8" max="8" width="8" customWidth="1"/>
    <col min="9" max="9" width="7.28515625" customWidth="1"/>
    <col min="10" max="11" width="7.42578125" customWidth="1"/>
    <col min="12" max="12" width="7.7109375" customWidth="1"/>
    <col min="13" max="13" width="7.85546875" customWidth="1"/>
    <col min="14" max="14" width="7.5703125" customWidth="1"/>
    <col min="15" max="15" width="9" customWidth="1"/>
  </cols>
  <sheetData>
    <row r="1" spans="1:23" x14ac:dyDescent="0.2">
      <c r="A1" s="22" t="s">
        <v>30</v>
      </c>
      <c r="B1" s="1" t="s">
        <v>29</v>
      </c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17"/>
      <c r="Q1" s="17"/>
      <c r="R1" s="17"/>
      <c r="S1" s="17"/>
      <c r="T1" s="17"/>
      <c r="U1" s="17"/>
      <c r="V1" s="17"/>
      <c r="W1" s="17"/>
    </row>
    <row r="2" spans="1:23" x14ac:dyDescent="0.2">
      <c r="C2" s="2" t="s">
        <v>31</v>
      </c>
      <c r="P2" s="17"/>
      <c r="Q2" s="17"/>
      <c r="R2" s="17"/>
      <c r="S2" s="17"/>
      <c r="T2" s="17"/>
      <c r="U2" s="17"/>
      <c r="V2" s="17"/>
      <c r="W2" s="17"/>
    </row>
    <row r="3" spans="1:23" ht="13.5" thickBot="1" x14ac:dyDescent="0.25">
      <c r="P3" s="17"/>
      <c r="Q3" s="17"/>
      <c r="R3" s="17"/>
      <c r="S3" s="17"/>
      <c r="T3" s="17"/>
      <c r="U3" s="17"/>
      <c r="V3" s="17"/>
      <c r="W3" s="17"/>
    </row>
    <row r="4" spans="1:23" x14ac:dyDescent="0.2">
      <c r="A4" s="6" t="s">
        <v>0</v>
      </c>
      <c r="B4" s="18"/>
      <c r="C4" s="73" t="s">
        <v>1</v>
      </c>
      <c r="D4" s="23" t="s">
        <v>2</v>
      </c>
      <c r="E4" s="73" t="s">
        <v>3</v>
      </c>
      <c r="F4" s="75" t="s">
        <v>4</v>
      </c>
      <c r="G4" s="73" t="s">
        <v>5</v>
      </c>
      <c r="H4" s="73" t="s">
        <v>6</v>
      </c>
      <c r="I4" s="73" t="s">
        <v>7</v>
      </c>
      <c r="J4" s="73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47" t="s">
        <v>23</v>
      </c>
      <c r="P4" s="17"/>
      <c r="Q4" s="17"/>
      <c r="R4" s="17"/>
      <c r="S4" s="17"/>
      <c r="T4" s="17"/>
      <c r="U4" s="17"/>
      <c r="V4" s="17"/>
      <c r="W4" s="17"/>
    </row>
    <row r="5" spans="1:23" ht="13.5" thickBot="1" x14ac:dyDescent="0.25">
      <c r="A5" s="7" t="s">
        <v>13</v>
      </c>
      <c r="B5" s="19"/>
      <c r="C5" s="74"/>
      <c r="D5" s="8"/>
      <c r="E5" s="74"/>
      <c r="F5" s="74"/>
      <c r="G5" s="74"/>
      <c r="H5" s="74"/>
      <c r="I5" s="74"/>
      <c r="J5" s="74"/>
      <c r="K5" s="74"/>
      <c r="L5" s="74"/>
      <c r="M5" s="74"/>
      <c r="N5" s="74"/>
      <c r="O5" s="9"/>
      <c r="P5" s="17"/>
      <c r="Q5" s="17"/>
      <c r="R5" s="17"/>
      <c r="S5" s="17"/>
      <c r="T5" s="17"/>
      <c r="U5" s="17"/>
      <c r="V5" s="17"/>
      <c r="W5" s="17"/>
    </row>
    <row r="6" spans="1:23" x14ac:dyDescent="0.2">
      <c r="A6" s="48" t="s">
        <v>14</v>
      </c>
      <c r="B6" s="49"/>
      <c r="C6" s="57">
        <v>4</v>
      </c>
      <c r="D6" s="60">
        <v>2</v>
      </c>
      <c r="E6" s="63">
        <v>0</v>
      </c>
      <c r="F6" s="66">
        <v>1</v>
      </c>
      <c r="G6" s="78">
        <v>3</v>
      </c>
      <c r="H6" s="67">
        <v>6</v>
      </c>
      <c r="I6" s="79">
        <v>0</v>
      </c>
      <c r="J6" s="66">
        <v>0</v>
      </c>
      <c r="K6" s="70">
        <v>0</v>
      </c>
      <c r="L6" s="66">
        <v>0</v>
      </c>
      <c r="M6" s="60">
        <v>8</v>
      </c>
      <c r="N6" s="60">
        <v>5</v>
      </c>
      <c r="O6" s="55">
        <f>SUM(C6:N6)</f>
        <v>29</v>
      </c>
      <c r="P6" s="17"/>
      <c r="Q6" s="33">
        <f>SUM(C6:E6)</f>
        <v>6</v>
      </c>
      <c r="R6" s="17">
        <f>SUM(F6:H6)</f>
        <v>10</v>
      </c>
      <c r="S6" s="17">
        <f>SUM(I6:K6)</f>
        <v>0</v>
      </c>
      <c r="T6" s="17">
        <f>SUM(L6:N6)</f>
        <v>13</v>
      </c>
      <c r="U6" s="17"/>
      <c r="V6" s="17"/>
      <c r="W6" s="17"/>
    </row>
    <row r="7" spans="1:23" x14ac:dyDescent="0.2">
      <c r="A7" s="50" t="s">
        <v>15</v>
      </c>
      <c r="B7" s="51"/>
      <c r="C7" s="58">
        <v>19</v>
      </c>
      <c r="D7" s="61">
        <v>18</v>
      </c>
      <c r="E7" s="64">
        <v>15</v>
      </c>
      <c r="F7" s="64">
        <v>15</v>
      </c>
      <c r="G7" s="79">
        <v>18</v>
      </c>
      <c r="H7" s="68">
        <v>63</v>
      </c>
      <c r="I7" s="79">
        <v>5</v>
      </c>
      <c r="J7" s="64">
        <v>18</v>
      </c>
      <c r="K7" s="71">
        <v>17</v>
      </c>
      <c r="L7" s="64">
        <v>2</v>
      </c>
      <c r="M7" s="61">
        <v>48</v>
      </c>
      <c r="N7" s="61">
        <v>63</v>
      </c>
      <c r="O7" s="56">
        <f t="shared" ref="O7:O14" si="0">SUM(C7:N7)</f>
        <v>301</v>
      </c>
      <c r="P7" s="17"/>
      <c r="Q7" s="33">
        <f t="shared" ref="Q7:Q14" si="1">SUM(C7:E7)</f>
        <v>52</v>
      </c>
      <c r="R7" s="17">
        <f t="shared" ref="R7:R14" si="2">SUM(F7:H7)</f>
        <v>96</v>
      </c>
      <c r="S7" s="17">
        <f t="shared" ref="S7:S14" si="3">SUM(I7:K7)</f>
        <v>40</v>
      </c>
      <c r="T7" s="17">
        <f t="shared" ref="T7:T14" si="4">SUM(L7:N7)</f>
        <v>113</v>
      </c>
      <c r="U7" s="36"/>
      <c r="V7" s="17"/>
      <c r="W7" s="17"/>
    </row>
    <row r="8" spans="1:23" x14ac:dyDescent="0.2">
      <c r="A8" s="50" t="s">
        <v>16</v>
      </c>
      <c r="B8" s="51"/>
      <c r="C8" s="58">
        <v>16</v>
      </c>
      <c r="D8" s="61">
        <v>8</v>
      </c>
      <c r="E8" s="64">
        <v>4</v>
      </c>
      <c r="F8" s="64">
        <v>9</v>
      </c>
      <c r="G8" s="79">
        <v>9</v>
      </c>
      <c r="H8" s="68">
        <v>10</v>
      </c>
      <c r="I8" s="79">
        <v>12</v>
      </c>
      <c r="J8" s="64">
        <v>5</v>
      </c>
      <c r="K8" s="71">
        <v>12</v>
      </c>
      <c r="L8" s="64">
        <v>2</v>
      </c>
      <c r="M8" s="61">
        <v>73</v>
      </c>
      <c r="N8" s="61">
        <v>44</v>
      </c>
      <c r="O8" s="56">
        <f t="shared" si="0"/>
        <v>204</v>
      </c>
      <c r="P8" s="17"/>
      <c r="Q8" s="33">
        <f t="shared" si="1"/>
        <v>28</v>
      </c>
      <c r="R8" s="17">
        <f t="shared" si="2"/>
        <v>28</v>
      </c>
      <c r="S8" s="17">
        <f t="shared" si="3"/>
        <v>29</v>
      </c>
      <c r="T8" s="17">
        <f t="shared" si="4"/>
        <v>119</v>
      </c>
      <c r="U8" s="36"/>
      <c r="V8" s="17"/>
      <c r="W8" s="17"/>
    </row>
    <row r="9" spans="1:23" x14ac:dyDescent="0.2">
      <c r="A9" s="50" t="s">
        <v>17</v>
      </c>
      <c r="B9" s="51"/>
      <c r="C9" s="58">
        <v>29</v>
      </c>
      <c r="D9" s="61">
        <v>8</v>
      </c>
      <c r="E9" s="64">
        <v>6</v>
      </c>
      <c r="F9" s="64">
        <v>19</v>
      </c>
      <c r="G9" s="79">
        <v>23</v>
      </c>
      <c r="H9" s="68">
        <v>20</v>
      </c>
      <c r="I9" s="79">
        <v>17</v>
      </c>
      <c r="J9" s="64">
        <v>8</v>
      </c>
      <c r="K9" s="71">
        <v>14</v>
      </c>
      <c r="L9" s="64">
        <v>9</v>
      </c>
      <c r="M9" s="61">
        <v>79</v>
      </c>
      <c r="N9" s="61">
        <v>101</v>
      </c>
      <c r="O9" s="56">
        <f t="shared" si="0"/>
        <v>333</v>
      </c>
      <c r="P9" s="17"/>
      <c r="Q9" s="33">
        <f t="shared" si="1"/>
        <v>43</v>
      </c>
      <c r="R9" s="17">
        <f t="shared" si="2"/>
        <v>62</v>
      </c>
      <c r="S9" s="17">
        <f t="shared" si="3"/>
        <v>39</v>
      </c>
      <c r="T9" s="17">
        <f t="shared" si="4"/>
        <v>189</v>
      </c>
      <c r="U9" s="36"/>
      <c r="V9" s="17"/>
      <c r="W9" s="17"/>
    </row>
    <row r="10" spans="1:23" x14ac:dyDescent="0.2">
      <c r="A10" s="50" t="s">
        <v>18</v>
      </c>
      <c r="B10" s="51"/>
      <c r="C10" s="58">
        <v>16</v>
      </c>
      <c r="D10" s="61">
        <v>17</v>
      </c>
      <c r="E10" s="64">
        <v>18</v>
      </c>
      <c r="F10" s="64">
        <v>49</v>
      </c>
      <c r="G10" s="79">
        <v>117</v>
      </c>
      <c r="H10" s="68">
        <v>37</v>
      </c>
      <c r="I10" s="79">
        <v>17</v>
      </c>
      <c r="J10" s="64">
        <v>44</v>
      </c>
      <c r="K10" s="71">
        <v>23</v>
      </c>
      <c r="L10" s="64">
        <v>18</v>
      </c>
      <c r="M10" s="61">
        <v>88</v>
      </c>
      <c r="N10" s="61">
        <v>80</v>
      </c>
      <c r="O10" s="56">
        <f t="shared" si="0"/>
        <v>524</v>
      </c>
      <c r="P10" s="17"/>
      <c r="Q10" s="33">
        <f t="shared" si="1"/>
        <v>51</v>
      </c>
      <c r="R10" s="17">
        <f t="shared" si="2"/>
        <v>203</v>
      </c>
      <c r="S10" s="17">
        <f t="shared" si="3"/>
        <v>84</v>
      </c>
      <c r="T10" s="17">
        <f t="shared" si="4"/>
        <v>186</v>
      </c>
      <c r="U10" s="36"/>
      <c r="V10" s="17"/>
      <c r="W10" s="17"/>
    </row>
    <row r="11" spans="1:23" x14ac:dyDescent="0.2">
      <c r="A11" s="52" t="s">
        <v>19</v>
      </c>
      <c r="B11" s="51"/>
      <c r="C11" s="58">
        <v>1</v>
      </c>
      <c r="D11" s="61">
        <v>0</v>
      </c>
      <c r="E11" s="64">
        <v>0</v>
      </c>
      <c r="F11" s="64">
        <v>2</v>
      </c>
      <c r="G11" s="79">
        <v>3</v>
      </c>
      <c r="H11" s="68">
        <v>1</v>
      </c>
      <c r="I11" s="79">
        <v>1</v>
      </c>
      <c r="J11" s="64">
        <v>1</v>
      </c>
      <c r="K11" s="71">
        <v>0</v>
      </c>
      <c r="L11" s="64">
        <v>2</v>
      </c>
      <c r="M11" s="61">
        <v>4</v>
      </c>
      <c r="N11" s="61">
        <v>1</v>
      </c>
      <c r="O11" s="56">
        <f t="shared" si="0"/>
        <v>16</v>
      </c>
      <c r="P11" s="17"/>
      <c r="Q11" s="33">
        <f t="shared" si="1"/>
        <v>1</v>
      </c>
      <c r="R11" s="17">
        <f t="shared" si="2"/>
        <v>6</v>
      </c>
      <c r="S11" s="17">
        <f t="shared" si="3"/>
        <v>2</v>
      </c>
      <c r="T11" s="17">
        <f t="shared" si="4"/>
        <v>7</v>
      </c>
      <c r="U11" s="36"/>
      <c r="V11" s="17"/>
      <c r="W11" s="17"/>
    </row>
    <row r="12" spans="1:23" x14ac:dyDescent="0.2">
      <c r="A12" s="50" t="s">
        <v>20</v>
      </c>
      <c r="B12" s="51"/>
      <c r="C12" s="58">
        <v>24</v>
      </c>
      <c r="D12" s="61">
        <v>14</v>
      </c>
      <c r="E12" s="64">
        <v>32</v>
      </c>
      <c r="F12" s="64">
        <v>39</v>
      </c>
      <c r="G12" s="79">
        <v>19</v>
      </c>
      <c r="H12" s="68">
        <v>33</v>
      </c>
      <c r="I12" s="79">
        <v>12</v>
      </c>
      <c r="J12" s="64">
        <v>12</v>
      </c>
      <c r="K12" s="71">
        <v>21</v>
      </c>
      <c r="L12" s="64">
        <v>26</v>
      </c>
      <c r="M12" s="61">
        <v>120</v>
      </c>
      <c r="N12" s="61">
        <v>57</v>
      </c>
      <c r="O12" s="56">
        <f t="shared" si="0"/>
        <v>409</v>
      </c>
      <c r="P12" s="17"/>
      <c r="Q12" s="33">
        <f t="shared" si="1"/>
        <v>70</v>
      </c>
      <c r="R12" s="17">
        <f t="shared" si="2"/>
        <v>91</v>
      </c>
      <c r="S12" s="17">
        <f t="shared" si="3"/>
        <v>45</v>
      </c>
      <c r="T12" s="17">
        <f t="shared" si="4"/>
        <v>203</v>
      </c>
      <c r="U12" s="36"/>
      <c r="V12" s="17"/>
      <c r="W12" s="17"/>
    </row>
    <row r="13" spans="1:23" x14ac:dyDescent="0.2">
      <c r="A13" s="50" t="s">
        <v>21</v>
      </c>
      <c r="B13" s="51"/>
      <c r="C13" s="58">
        <v>1</v>
      </c>
      <c r="D13" s="61">
        <v>6</v>
      </c>
      <c r="E13" s="64">
        <v>16</v>
      </c>
      <c r="F13" s="64">
        <v>4</v>
      </c>
      <c r="G13" s="79">
        <v>15</v>
      </c>
      <c r="H13" s="68">
        <v>5</v>
      </c>
      <c r="I13" s="79">
        <v>12</v>
      </c>
      <c r="J13" s="64">
        <v>2</v>
      </c>
      <c r="K13" s="71">
        <v>8</v>
      </c>
      <c r="L13" s="64">
        <v>11</v>
      </c>
      <c r="M13" s="61">
        <v>47</v>
      </c>
      <c r="N13" s="61">
        <v>16</v>
      </c>
      <c r="O13" s="56">
        <f t="shared" si="0"/>
        <v>143</v>
      </c>
      <c r="P13" s="17"/>
      <c r="Q13" s="33">
        <f t="shared" si="1"/>
        <v>23</v>
      </c>
      <c r="R13" s="17">
        <f t="shared" si="2"/>
        <v>24</v>
      </c>
      <c r="S13" s="17">
        <f t="shared" si="3"/>
        <v>22</v>
      </c>
      <c r="T13" s="17">
        <f t="shared" si="4"/>
        <v>74</v>
      </c>
      <c r="U13" s="36"/>
      <c r="V13" s="17"/>
      <c r="W13" s="17"/>
    </row>
    <row r="14" spans="1:23" ht="13.5" thickBot="1" x14ac:dyDescent="0.25">
      <c r="A14" s="53" t="s">
        <v>22</v>
      </c>
      <c r="B14" s="54"/>
      <c r="C14" s="59">
        <v>31</v>
      </c>
      <c r="D14" s="62">
        <v>35</v>
      </c>
      <c r="E14" s="65">
        <v>74</v>
      </c>
      <c r="F14" s="65">
        <v>80</v>
      </c>
      <c r="G14" s="80">
        <v>93</v>
      </c>
      <c r="H14" s="69">
        <v>78</v>
      </c>
      <c r="I14" s="79">
        <v>66</v>
      </c>
      <c r="J14" s="65">
        <v>91</v>
      </c>
      <c r="K14" s="72">
        <v>48</v>
      </c>
      <c r="L14" s="65">
        <v>40</v>
      </c>
      <c r="M14" s="62">
        <v>122</v>
      </c>
      <c r="N14" s="62">
        <v>114</v>
      </c>
      <c r="O14" s="44">
        <f t="shared" si="0"/>
        <v>872</v>
      </c>
      <c r="P14" s="17"/>
      <c r="Q14" s="33">
        <f t="shared" si="1"/>
        <v>140</v>
      </c>
      <c r="R14" s="17">
        <f t="shared" si="2"/>
        <v>251</v>
      </c>
      <c r="S14" s="17">
        <f t="shared" si="3"/>
        <v>205</v>
      </c>
      <c r="T14" s="17">
        <f t="shared" si="4"/>
        <v>276</v>
      </c>
      <c r="U14" s="36"/>
      <c r="V14" s="17"/>
      <c r="W14" s="17"/>
    </row>
    <row r="15" spans="1:23" x14ac:dyDescent="0.2">
      <c r="A15" s="10"/>
      <c r="B15" s="11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21"/>
      <c r="P15" s="17"/>
      <c r="Q15" s="33"/>
      <c r="R15" s="33"/>
      <c r="S15" s="17"/>
      <c r="T15" s="17"/>
      <c r="U15" s="17"/>
      <c r="V15" s="17"/>
      <c r="W15" s="17"/>
    </row>
    <row r="16" spans="1:23" x14ac:dyDescent="0.2">
      <c r="A16" s="13" t="s">
        <v>23</v>
      </c>
      <c r="B16" s="20"/>
      <c r="C16" s="40">
        <f>SUM(C6:C14)</f>
        <v>141</v>
      </c>
      <c r="D16" s="42">
        <f>SUM(D6:D14)</f>
        <v>108</v>
      </c>
      <c r="E16" s="42">
        <f>SUM(E6:E14)</f>
        <v>165</v>
      </c>
      <c r="F16" s="42">
        <f>SUM(Sheet1!F6:F14)</f>
        <v>218</v>
      </c>
      <c r="G16" s="42">
        <f>SUM(Sheet1!G6:G14)</f>
        <v>300</v>
      </c>
      <c r="H16" s="42">
        <f t="shared" ref="H16:M16" si="5">SUM(H6:H14)</f>
        <v>253</v>
      </c>
      <c r="I16" s="42">
        <f t="shared" si="5"/>
        <v>142</v>
      </c>
      <c r="J16" s="42">
        <f t="shared" si="5"/>
        <v>181</v>
      </c>
      <c r="K16" s="42">
        <f>SUM(K6:K14)</f>
        <v>143</v>
      </c>
      <c r="L16" s="42">
        <f t="shared" si="5"/>
        <v>110</v>
      </c>
      <c r="M16" s="42">
        <f t="shared" si="5"/>
        <v>589</v>
      </c>
      <c r="N16" s="42">
        <f>SUM(N6:N14)</f>
        <v>481</v>
      </c>
      <c r="O16" s="12">
        <f>(C16+D16+E16+F16+G16+H16+I16+J16+K16+L16+M16+N16)</f>
        <v>2831</v>
      </c>
      <c r="P16" s="17"/>
      <c r="Q16" s="33">
        <f>SUM(Q6:Q14)</f>
        <v>414</v>
      </c>
      <c r="R16" s="33">
        <f>SUM(R6:R14)</f>
        <v>771</v>
      </c>
      <c r="S16" s="33">
        <f>SUM(S6:S14)</f>
        <v>466</v>
      </c>
      <c r="T16" s="33">
        <f>SUM(T6:T14)</f>
        <v>1180</v>
      </c>
      <c r="U16" s="17"/>
      <c r="V16" s="17"/>
      <c r="W16" s="17"/>
    </row>
    <row r="17" spans="1:23" ht="13.5" thickBot="1" x14ac:dyDescent="0.25">
      <c r="A17" s="14"/>
      <c r="B17" s="15"/>
      <c r="C17" s="41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5"/>
      <c r="P17" s="17"/>
      <c r="Q17" s="17"/>
      <c r="R17" s="17"/>
      <c r="S17" s="17"/>
      <c r="T17" s="17"/>
      <c r="U17" s="17"/>
      <c r="V17" s="17"/>
      <c r="W17" s="17"/>
    </row>
    <row r="18" spans="1:23" x14ac:dyDescent="0.2">
      <c r="A18" s="16"/>
      <c r="E18">
        <f>SUM(C16:E16)</f>
        <v>414</v>
      </c>
      <c r="H18" s="34">
        <f>SUM(F16:H16)</f>
        <v>771</v>
      </c>
      <c r="K18" s="34">
        <f>SUM(I16:K16)</f>
        <v>466</v>
      </c>
      <c r="N18" s="34">
        <f>SUM(L16:N16)</f>
        <v>1180</v>
      </c>
      <c r="P18" s="17"/>
      <c r="Q18" s="17"/>
      <c r="R18" s="17"/>
      <c r="S18" s="17"/>
      <c r="T18" s="17"/>
      <c r="U18" s="17"/>
      <c r="V18" s="17"/>
      <c r="W18" s="17"/>
    </row>
    <row r="19" spans="1:23" hidden="1" x14ac:dyDescent="0.2">
      <c r="P19" s="17"/>
      <c r="Q19" s="17"/>
      <c r="R19" s="17"/>
      <c r="S19" s="17"/>
      <c r="T19" s="17"/>
      <c r="U19" s="17"/>
      <c r="V19" s="17"/>
      <c r="W19" s="17"/>
    </row>
    <row r="20" spans="1:23" hidden="1" x14ac:dyDescent="0.2">
      <c r="A20" s="17"/>
      <c r="B20" s="17"/>
      <c r="C20" s="17">
        <v>4</v>
      </c>
      <c r="D20" s="17">
        <v>7</v>
      </c>
      <c r="E20" s="17">
        <v>3</v>
      </c>
      <c r="F20" s="17">
        <v>2</v>
      </c>
      <c r="G20" s="17">
        <v>7</v>
      </c>
      <c r="H20" s="17">
        <v>8</v>
      </c>
      <c r="I20" s="17">
        <v>4</v>
      </c>
      <c r="J20" s="17">
        <v>8</v>
      </c>
      <c r="K20" s="17">
        <v>7</v>
      </c>
      <c r="L20" s="17"/>
      <c r="M20" s="24">
        <f>SUM(C20:E20)</f>
        <v>14</v>
      </c>
      <c r="N20" s="17">
        <f t="shared" ref="N20:N28" si="6">SUM(F20:H20)</f>
        <v>17</v>
      </c>
      <c r="O20" s="17">
        <f t="shared" ref="O20:O28" si="7">SUM(I20:K20)</f>
        <v>19</v>
      </c>
      <c r="P20" s="17"/>
      <c r="Q20" s="17"/>
      <c r="R20" s="17"/>
      <c r="S20" s="17"/>
      <c r="T20" s="17"/>
      <c r="U20" s="17"/>
      <c r="V20" s="17"/>
      <c r="W20" s="17"/>
    </row>
    <row r="21" spans="1:23" hidden="1" x14ac:dyDescent="0.2">
      <c r="A21" s="17"/>
      <c r="B21" s="17"/>
      <c r="C21" s="17">
        <v>64</v>
      </c>
      <c r="D21" s="17">
        <v>66</v>
      </c>
      <c r="E21" s="17">
        <v>52</v>
      </c>
      <c r="F21" s="17">
        <v>43</v>
      </c>
      <c r="G21" s="17">
        <v>50</v>
      </c>
      <c r="H21" s="17">
        <v>86</v>
      </c>
      <c r="I21" s="17">
        <v>39</v>
      </c>
      <c r="J21" s="17">
        <v>54</v>
      </c>
      <c r="K21" s="17">
        <v>72</v>
      </c>
      <c r="L21" s="17"/>
      <c r="M21" s="24">
        <f t="shared" ref="M21:M28" si="8">SUM(C21:E21)</f>
        <v>182</v>
      </c>
      <c r="N21" s="17">
        <f t="shared" si="6"/>
        <v>179</v>
      </c>
      <c r="O21" s="17">
        <f t="shared" si="7"/>
        <v>165</v>
      </c>
      <c r="P21" s="17"/>
      <c r="Q21" s="17"/>
      <c r="R21" s="17"/>
      <c r="S21" s="17"/>
      <c r="T21" s="17"/>
      <c r="U21" s="17"/>
      <c r="V21" s="17"/>
      <c r="W21" s="17"/>
    </row>
    <row r="22" spans="1:23" hidden="1" x14ac:dyDescent="0.2">
      <c r="A22" s="17"/>
      <c r="B22" s="17"/>
      <c r="C22" s="17">
        <v>46</v>
      </c>
      <c r="D22" s="17">
        <v>69</v>
      </c>
      <c r="E22" s="17">
        <v>90</v>
      </c>
      <c r="F22" s="17">
        <v>34</v>
      </c>
      <c r="G22" s="17">
        <v>60</v>
      </c>
      <c r="H22" s="17">
        <v>70</v>
      </c>
      <c r="I22" s="17">
        <v>47</v>
      </c>
      <c r="J22" s="17">
        <v>82</v>
      </c>
      <c r="K22" s="17">
        <v>78</v>
      </c>
      <c r="L22" s="17"/>
      <c r="M22" s="24">
        <f t="shared" si="8"/>
        <v>205</v>
      </c>
      <c r="N22" s="17">
        <f t="shared" si="6"/>
        <v>164</v>
      </c>
      <c r="O22" s="17">
        <f t="shared" si="7"/>
        <v>207</v>
      </c>
      <c r="P22" s="17"/>
      <c r="Q22" s="17"/>
      <c r="R22" s="17"/>
      <c r="S22" s="17"/>
      <c r="T22" s="17"/>
      <c r="U22" s="17"/>
      <c r="V22" s="17"/>
      <c r="W22" s="17"/>
    </row>
    <row r="23" spans="1:23" hidden="1" x14ac:dyDescent="0.2">
      <c r="A23" s="17"/>
      <c r="B23" s="17"/>
      <c r="C23" s="17">
        <v>43</v>
      </c>
      <c r="D23" s="17">
        <v>40</v>
      </c>
      <c r="E23" s="17">
        <v>41</v>
      </c>
      <c r="F23" s="17">
        <v>21</v>
      </c>
      <c r="G23" s="17">
        <v>43</v>
      </c>
      <c r="H23" s="17">
        <v>41</v>
      </c>
      <c r="I23" s="17">
        <v>25</v>
      </c>
      <c r="J23" s="17">
        <v>46</v>
      </c>
      <c r="K23" s="17">
        <v>31</v>
      </c>
      <c r="L23" s="17"/>
      <c r="M23" s="24">
        <f t="shared" si="8"/>
        <v>124</v>
      </c>
      <c r="N23" s="17">
        <f t="shared" si="6"/>
        <v>105</v>
      </c>
      <c r="O23" s="17">
        <f t="shared" si="7"/>
        <v>102</v>
      </c>
      <c r="P23" s="17"/>
      <c r="Q23" s="17"/>
      <c r="R23" s="17"/>
      <c r="S23" s="17"/>
      <c r="T23" s="17"/>
      <c r="U23" s="17"/>
      <c r="V23" s="17"/>
      <c r="W23" s="17"/>
    </row>
    <row r="24" spans="1:23" hidden="1" x14ac:dyDescent="0.2">
      <c r="A24" s="17"/>
      <c r="B24" s="17"/>
      <c r="C24" s="17">
        <v>145</v>
      </c>
      <c r="D24" s="17">
        <v>242</v>
      </c>
      <c r="E24" s="17">
        <v>328</v>
      </c>
      <c r="F24" s="17">
        <v>200</v>
      </c>
      <c r="G24" s="17">
        <v>213</v>
      </c>
      <c r="H24" s="17">
        <v>391</v>
      </c>
      <c r="I24" s="17">
        <v>173</v>
      </c>
      <c r="J24" s="17">
        <v>209</v>
      </c>
      <c r="K24" s="17">
        <v>253</v>
      </c>
      <c r="L24" s="17"/>
      <c r="M24" s="24">
        <f t="shared" si="8"/>
        <v>715</v>
      </c>
      <c r="N24" s="17">
        <f t="shared" si="6"/>
        <v>804</v>
      </c>
      <c r="O24" s="17">
        <f t="shared" si="7"/>
        <v>635</v>
      </c>
      <c r="P24" s="17"/>
      <c r="Q24" s="17"/>
      <c r="R24" s="17"/>
      <c r="S24" s="17"/>
      <c r="T24" s="17"/>
      <c r="U24" s="17"/>
      <c r="V24" s="17"/>
      <c r="W24" s="17"/>
    </row>
    <row r="25" spans="1:23" hidden="1" x14ac:dyDescent="0.2">
      <c r="A25" s="17"/>
      <c r="B25" s="17"/>
      <c r="C25" s="17">
        <v>6</v>
      </c>
      <c r="D25" s="17">
        <v>3</v>
      </c>
      <c r="E25" s="17">
        <v>4</v>
      </c>
      <c r="F25" s="17">
        <v>3</v>
      </c>
      <c r="G25" s="17">
        <v>3</v>
      </c>
      <c r="H25" s="17">
        <v>7</v>
      </c>
      <c r="I25" s="17">
        <v>4</v>
      </c>
      <c r="J25" s="17">
        <v>24</v>
      </c>
      <c r="K25" s="17">
        <v>4</v>
      </c>
      <c r="L25" s="17"/>
      <c r="M25" s="24">
        <f t="shared" si="8"/>
        <v>13</v>
      </c>
      <c r="N25" s="17">
        <f t="shared" si="6"/>
        <v>13</v>
      </c>
      <c r="O25" s="17">
        <f t="shared" si="7"/>
        <v>32</v>
      </c>
      <c r="P25" s="17"/>
      <c r="Q25" s="17"/>
      <c r="R25" s="33">
        <f>SUM(F16:H16)</f>
        <v>771</v>
      </c>
      <c r="S25" s="17"/>
      <c r="T25" s="17"/>
      <c r="U25" s="17"/>
      <c r="V25" s="17"/>
      <c r="W25" s="17"/>
    </row>
    <row r="26" spans="1:23" hidden="1" x14ac:dyDescent="0.2">
      <c r="A26" s="17"/>
      <c r="B26" s="17"/>
      <c r="C26" s="17">
        <v>109</v>
      </c>
      <c r="D26" s="17">
        <v>90</v>
      </c>
      <c r="E26" s="17">
        <v>161</v>
      </c>
      <c r="F26" s="17">
        <v>72</v>
      </c>
      <c r="G26" s="17">
        <v>118</v>
      </c>
      <c r="H26" s="17">
        <v>149</v>
      </c>
      <c r="I26" s="17">
        <v>71</v>
      </c>
      <c r="J26" s="17">
        <v>122</v>
      </c>
      <c r="K26" s="17">
        <v>93</v>
      </c>
      <c r="L26" s="17"/>
      <c r="M26" s="24">
        <f t="shared" si="8"/>
        <v>360</v>
      </c>
      <c r="N26" s="17">
        <f t="shared" si="6"/>
        <v>339</v>
      </c>
      <c r="O26" s="17">
        <f t="shared" si="7"/>
        <v>286</v>
      </c>
      <c r="P26" s="17"/>
      <c r="Q26" s="17"/>
      <c r="R26" s="17">
        <f>SUM(F29:H29)</f>
        <v>3228</v>
      </c>
      <c r="S26" s="17"/>
      <c r="T26" s="17"/>
      <c r="U26" s="17"/>
      <c r="V26" s="17"/>
      <c r="W26" s="17"/>
    </row>
    <row r="27" spans="1:23" hidden="1" x14ac:dyDescent="0.2">
      <c r="A27" s="17"/>
      <c r="B27" s="17"/>
      <c r="C27" s="17">
        <v>12</v>
      </c>
      <c r="D27" s="17">
        <v>27</v>
      </c>
      <c r="E27" s="17">
        <v>28</v>
      </c>
      <c r="F27" s="17">
        <v>15</v>
      </c>
      <c r="G27" s="17">
        <v>32</v>
      </c>
      <c r="H27" s="17">
        <v>33</v>
      </c>
      <c r="I27" s="17">
        <v>40</v>
      </c>
      <c r="J27" s="17">
        <v>11</v>
      </c>
      <c r="K27" s="17">
        <v>40</v>
      </c>
      <c r="L27" s="17"/>
      <c r="M27" s="24">
        <f t="shared" si="8"/>
        <v>67</v>
      </c>
      <c r="N27" s="17">
        <f t="shared" si="6"/>
        <v>80</v>
      </c>
      <c r="O27" s="17">
        <f t="shared" si="7"/>
        <v>91</v>
      </c>
      <c r="P27" s="17"/>
      <c r="Q27" s="17"/>
      <c r="R27" s="17">
        <f>SUM(F40:H40)</f>
        <v>3999</v>
      </c>
      <c r="S27" s="17"/>
      <c r="T27" s="17"/>
      <c r="U27" s="17"/>
      <c r="V27" s="17"/>
      <c r="W27" s="17"/>
    </row>
    <row r="28" spans="1:23" hidden="1" x14ac:dyDescent="0.2">
      <c r="A28" s="17"/>
      <c r="B28" s="17"/>
      <c r="C28" s="17">
        <v>510</v>
      </c>
      <c r="D28" s="17">
        <v>425</v>
      </c>
      <c r="E28" s="17">
        <v>618</v>
      </c>
      <c r="F28" s="17">
        <v>423</v>
      </c>
      <c r="G28" s="17">
        <v>396</v>
      </c>
      <c r="H28" s="17">
        <v>708</v>
      </c>
      <c r="I28" s="17">
        <v>494</v>
      </c>
      <c r="J28" s="17">
        <v>654</v>
      </c>
      <c r="K28" s="17">
        <v>541</v>
      </c>
      <c r="L28" s="17"/>
      <c r="M28" s="24">
        <f t="shared" si="8"/>
        <v>1553</v>
      </c>
      <c r="N28" s="17">
        <f t="shared" si="6"/>
        <v>1527</v>
      </c>
      <c r="O28" s="17">
        <f t="shared" si="7"/>
        <v>1689</v>
      </c>
      <c r="P28" s="17"/>
      <c r="Q28" s="17"/>
      <c r="R28" s="17"/>
      <c r="S28" s="17"/>
      <c r="T28" s="17"/>
      <c r="U28" s="17"/>
      <c r="V28" s="17"/>
      <c r="W28" s="17"/>
    </row>
    <row r="29" spans="1:23" hidden="1" x14ac:dyDescent="0.2">
      <c r="A29" s="17"/>
      <c r="B29" s="17"/>
      <c r="C29" s="35">
        <f>SUM(C20:C28)</f>
        <v>939</v>
      </c>
      <c r="D29" s="35">
        <f t="shared" ref="D29:K29" si="9">SUM(D20:D28)</f>
        <v>969</v>
      </c>
      <c r="E29" s="35">
        <f t="shared" si="9"/>
        <v>1325</v>
      </c>
      <c r="F29" s="35">
        <f t="shared" si="9"/>
        <v>813</v>
      </c>
      <c r="G29" s="35">
        <f t="shared" si="9"/>
        <v>922</v>
      </c>
      <c r="H29" s="35">
        <f t="shared" si="9"/>
        <v>1493</v>
      </c>
      <c r="I29" s="35">
        <f t="shared" si="9"/>
        <v>897</v>
      </c>
      <c r="J29" s="35">
        <f t="shared" si="9"/>
        <v>1210</v>
      </c>
      <c r="K29" s="35">
        <f t="shared" si="9"/>
        <v>1119</v>
      </c>
      <c r="L29" s="17"/>
      <c r="M29" s="24">
        <f>SUM(C29:E29)</f>
        <v>3233</v>
      </c>
      <c r="N29" s="17">
        <f>SUM(F29:H29)</f>
        <v>3228</v>
      </c>
      <c r="O29" s="17">
        <f>SUM(I29:K29)</f>
        <v>3226</v>
      </c>
      <c r="P29" s="17"/>
      <c r="Q29" s="17"/>
      <c r="R29" s="17"/>
      <c r="S29" s="17"/>
      <c r="T29" s="17"/>
      <c r="U29" s="17"/>
      <c r="V29" s="17"/>
      <c r="W29" s="17"/>
    </row>
    <row r="30" spans="1:23" hidden="1" x14ac:dyDescent="0.2">
      <c r="A30" s="17"/>
      <c r="B30" s="17">
        <f>SUM(C29:E29)</f>
        <v>3233</v>
      </c>
      <c r="C30" s="25" t="s">
        <v>24</v>
      </c>
      <c r="D30" s="26"/>
      <c r="E30" s="17"/>
      <c r="F30" s="17"/>
      <c r="G30" s="17"/>
      <c r="H30" s="17"/>
      <c r="K30" s="17"/>
      <c r="L30" s="17">
        <f>SUM(I29:K29)</f>
        <v>3226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idden="1" x14ac:dyDescent="0.2">
      <c r="A31" s="17"/>
      <c r="B31" s="17"/>
      <c r="C31" s="17">
        <f t="shared" ref="C31:K31" si="10">C6+C20</f>
        <v>8</v>
      </c>
      <c r="D31" s="17">
        <f t="shared" si="10"/>
        <v>9</v>
      </c>
      <c r="E31" s="17">
        <f t="shared" si="10"/>
        <v>3</v>
      </c>
      <c r="F31" s="17">
        <f t="shared" si="10"/>
        <v>3</v>
      </c>
      <c r="G31" s="17">
        <f t="shared" si="10"/>
        <v>10</v>
      </c>
      <c r="H31" s="17">
        <f t="shared" si="10"/>
        <v>14</v>
      </c>
      <c r="I31" s="17">
        <f t="shared" si="10"/>
        <v>4</v>
      </c>
      <c r="J31" s="17">
        <f t="shared" si="10"/>
        <v>8</v>
      </c>
      <c r="K31" s="33">
        <f t="shared" si="10"/>
        <v>7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idden="1" x14ac:dyDescent="0.2">
      <c r="A32" s="17"/>
      <c r="B32" s="17"/>
      <c r="C32" s="17">
        <f t="shared" ref="C32:K32" si="11">C7+C21</f>
        <v>83</v>
      </c>
      <c r="D32" s="17">
        <f t="shared" si="11"/>
        <v>84</v>
      </c>
      <c r="E32" s="17">
        <f t="shared" si="11"/>
        <v>67</v>
      </c>
      <c r="F32" s="17">
        <f t="shared" si="11"/>
        <v>58</v>
      </c>
      <c r="G32" s="17">
        <f t="shared" si="11"/>
        <v>68</v>
      </c>
      <c r="H32" s="17">
        <f t="shared" si="11"/>
        <v>149</v>
      </c>
      <c r="I32" s="17">
        <f t="shared" si="11"/>
        <v>44</v>
      </c>
      <c r="J32" s="17">
        <f t="shared" si="11"/>
        <v>72</v>
      </c>
      <c r="K32" s="33">
        <f t="shared" si="11"/>
        <v>89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idden="1" x14ac:dyDescent="0.2">
      <c r="A33" s="17"/>
      <c r="B33" s="17"/>
      <c r="C33" s="17">
        <f t="shared" ref="C33:K33" si="12">C8+C22</f>
        <v>62</v>
      </c>
      <c r="D33" s="17">
        <f t="shared" si="12"/>
        <v>77</v>
      </c>
      <c r="E33" s="17">
        <f t="shared" si="12"/>
        <v>94</v>
      </c>
      <c r="F33" s="17">
        <f t="shared" si="12"/>
        <v>43</v>
      </c>
      <c r="G33" s="17">
        <f t="shared" si="12"/>
        <v>69</v>
      </c>
      <c r="H33" s="17">
        <f t="shared" si="12"/>
        <v>80</v>
      </c>
      <c r="I33" s="17">
        <f t="shared" si="12"/>
        <v>59</v>
      </c>
      <c r="J33" s="17">
        <f t="shared" si="12"/>
        <v>87</v>
      </c>
      <c r="K33" s="33">
        <f t="shared" si="12"/>
        <v>90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idden="1" x14ac:dyDescent="0.2">
      <c r="A34" s="17"/>
      <c r="B34" s="17"/>
      <c r="C34" s="17">
        <f t="shared" ref="C34:K34" si="13">C9+C23</f>
        <v>72</v>
      </c>
      <c r="D34" s="17">
        <f t="shared" si="13"/>
        <v>48</v>
      </c>
      <c r="E34" s="17">
        <f t="shared" si="13"/>
        <v>47</v>
      </c>
      <c r="F34" s="17">
        <f t="shared" si="13"/>
        <v>40</v>
      </c>
      <c r="G34" s="17">
        <f t="shared" si="13"/>
        <v>66</v>
      </c>
      <c r="H34" s="17">
        <f t="shared" si="13"/>
        <v>61</v>
      </c>
      <c r="I34" s="17">
        <f t="shared" si="13"/>
        <v>42</v>
      </c>
      <c r="J34" s="17">
        <f t="shared" si="13"/>
        <v>54</v>
      </c>
      <c r="K34" s="33">
        <f t="shared" si="13"/>
        <v>45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idden="1" x14ac:dyDescent="0.2">
      <c r="A35" s="17"/>
      <c r="B35" s="17"/>
      <c r="C35" s="17">
        <f t="shared" ref="C35:K35" si="14">C10+C24</f>
        <v>161</v>
      </c>
      <c r="D35" s="17">
        <f t="shared" si="14"/>
        <v>259</v>
      </c>
      <c r="E35" s="17">
        <f t="shared" si="14"/>
        <v>346</v>
      </c>
      <c r="F35" s="17">
        <f t="shared" si="14"/>
        <v>249</v>
      </c>
      <c r="G35" s="17">
        <f t="shared" si="14"/>
        <v>330</v>
      </c>
      <c r="H35" s="17">
        <f t="shared" si="14"/>
        <v>428</v>
      </c>
      <c r="I35" s="17">
        <f t="shared" si="14"/>
        <v>190</v>
      </c>
      <c r="J35" s="17">
        <f t="shared" si="14"/>
        <v>253</v>
      </c>
      <c r="K35" s="33">
        <f t="shared" si="14"/>
        <v>276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idden="1" x14ac:dyDescent="0.2">
      <c r="A36" s="17"/>
      <c r="B36" s="17"/>
      <c r="C36" s="17">
        <f t="shared" ref="C36:K36" si="15">C11+C25</f>
        <v>7</v>
      </c>
      <c r="D36" s="17">
        <f t="shared" si="15"/>
        <v>3</v>
      </c>
      <c r="E36" s="17">
        <f t="shared" si="15"/>
        <v>4</v>
      </c>
      <c r="F36" s="17">
        <f t="shared" si="15"/>
        <v>5</v>
      </c>
      <c r="G36" s="17">
        <f t="shared" si="15"/>
        <v>6</v>
      </c>
      <c r="H36" s="17">
        <f t="shared" si="15"/>
        <v>8</v>
      </c>
      <c r="I36" s="17">
        <f t="shared" si="15"/>
        <v>5</v>
      </c>
      <c r="J36" s="17">
        <f t="shared" si="15"/>
        <v>25</v>
      </c>
      <c r="K36" s="33">
        <f t="shared" si="15"/>
        <v>4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idden="1" x14ac:dyDescent="0.2">
      <c r="A37" s="17"/>
      <c r="B37" s="17"/>
      <c r="C37" s="17">
        <f t="shared" ref="C37:K37" si="16">C12+C26</f>
        <v>133</v>
      </c>
      <c r="D37" s="17">
        <f t="shared" si="16"/>
        <v>104</v>
      </c>
      <c r="E37" s="17">
        <f t="shared" si="16"/>
        <v>193</v>
      </c>
      <c r="F37" s="17">
        <f t="shared" si="16"/>
        <v>111</v>
      </c>
      <c r="G37" s="17">
        <f t="shared" si="16"/>
        <v>137</v>
      </c>
      <c r="H37" s="17">
        <f t="shared" si="16"/>
        <v>182</v>
      </c>
      <c r="I37" s="17">
        <f t="shared" si="16"/>
        <v>83</v>
      </c>
      <c r="J37" s="17">
        <f t="shared" si="16"/>
        <v>134</v>
      </c>
      <c r="K37" s="33">
        <f t="shared" si="16"/>
        <v>114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idden="1" x14ac:dyDescent="0.2">
      <c r="A38" s="17"/>
      <c r="B38" s="17"/>
      <c r="C38" s="17">
        <f t="shared" ref="C38:K38" si="17">C13+C27</f>
        <v>13</v>
      </c>
      <c r="D38" s="17">
        <f t="shared" si="17"/>
        <v>33</v>
      </c>
      <c r="E38" s="17">
        <f t="shared" si="17"/>
        <v>44</v>
      </c>
      <c r="F38" s="17">
        <f t="shared" si="17"/>
        <v>19</v>
      </c>
      <c r="G38" s="17">
        <f t="shared" si="17"/>
        <v>47</v>
      </c>
      <c r="H38" s="17">
        <f t="shared" si="17"/>
        <v>38</v>
      </c>
      <c r="I38" s="17">
        <f t="shared" si="17"/>
        <v>52</v>
      </c>
      <c r="J38" s="17">
        <f t="shared" si="17"/>
        <v>13</v>
      </c>
      <c r="K38" s="33">
        <f t="shared" si="17"/>
        <v>48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idden="1" x14ac:dyDescent="0.2">
      <c r="A39" s="17"/>
      <c r="B39" s="17"/>
      <c r="C39" s="17">
        <f t="shared" ref="C39:K39" si="18">C14+C28</f>
        <v>541</v>
      </c>
      <c r="D39" s="17">
        <f t="shared" si="18"/>
        <v>460</v>
      </c>
      <c r="E39" s="17">
        <f t="shared" si="18"/>
        <v>692</v>
      </c>
      <c r="F39" s="17">
        <f t="shared" si="18"/>
        <v>503</v>
      </c>
      <c r="G39" s="17">
        <f t="shared" si="18"/>
        <v>489</v>
      </c>
      <c r="H39" s="17">
        <f t="shared" si="18"/>
        <v>786</v>
      </c>
      <c r="I39" s="17">
        <f t="shared" si="18"/>
        <v>560</v>
      </c>
      <c r="J39" s="17">
        <f t="shared" si="18"/>
        <v>745</v>
      </c>
      <c r="K39" s="33">
        <f t="shared" si="18"/>
        <v>589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idden="1" x14ac:dyDescent="0.2">
      <c r="A40" s="17"/>
      <c r="B40" s="17"/>
      <c r="C40" s="31">
        <f>SUM(C31:C39)</f>
        <v>1080</v>
      </c>
      <c r="D40" s="31">
        <f t="shared" ref="D40:K40" si="19">SUM(D31:D39)</f>
        <v>1077</v>
      </c>
      <c r="E40" s="31">
        <f t="shared" si="19"/>
        <v>1490</v>
      </c>
      <c r="F40" s="31">
        <f t="shared" si="19"/>
        <v>1031</v>
      </c>
      <c r="G40" s="31">
        <f t="shared" si="19"/>
        <v>1222</v>
      </c>
      <c r="H40" s="31">
        <f t="shared" si="19"/>
        <v>1746</v>
      </c>
      <c r="I40" s="31">
        <f t="shared" si="19"/>
        <v>1039</v>
      </c>
      <c r="J40" s="31">
        <f t="shared" si="19"/>
        <v>1391</v>
      </c>
      <c r="K40" s="31">
        <f t="shared" si="19"/>
        <v>1262</v>
      </c>
      <c r="L40" s="17"/>
      <c r="M40" s="24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idden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>
        <f>SUM(I40:K40)</f>
        <v>3692</v>
      </c>
      <c r="M41" s="17">
        <f>E18+M29</f>
        <v>3647</v>
      </c>
      <c r="N41" s="33">
        <f>H18+N29</f>
        <v>3999</v>
      </c>
      <c r="O41" s="33">
        <f>K18+O29</f>
        <v>3692</v>
      </c>
      <c r="P41" s="17"/>
      <c r="Q41" s="17"/>
      <c r="R41" s="17"/>
      <c r="S41" s="17"/>
      <c r="T41" s="17"/>
      <c r="U41" s="17"/>
      <c r="V41" s="17"/>
      <c r="W41" s="17"/>
    </row>
    <row r="42" spans="1:23" hidden="1" x14ac:dyDescent="0.2">
      <c r="A42" s="17"/>
      <c r="B42" s="17"/>
      <c r="C42" s="27" t="s">
        <v>25</v>
      </c>
      <c r="D42" s="27" t="s">
        <v>26</v>
      </c>
      <c r="E42" s="28" t="s">
        <v>27</v>
      </c>
      <c r="F42" s="37" t="s">
        <v>28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idden="1" x14ac:dyDescent="0.2">
      <c r="A43" s="17"/>
      <c r="B43" s="17"/>
      <c r="C43" s="29">
        <f>SUM(C31:E31)</f>
        <v>20</v>
      </c>
      <c r="D43" s="29">
        <f>F31+G31+H31</f>
        <v>27</v>
      </c>
      <c r="E43" s="38">
        <f>K31+J31+I31</f>
        <v>19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idden="1" x14ac:dyDescent="0.2">
      <c r="A44" s="17"/>
      <c r="B44" s="17"/>
      <c r="C44" s="29">
        <f t="shared" ref="C44:C51" si="20">SUM(C32:E32)</f>
        <v>234</v>
      </c>
      <c r="D44" s="29">
        <f t="shared" ref="D44:D51" si="21">F32+G32+H32</f>
        <v>275</v>
      </c>
      <c r="E44" s="30">
        <f t="shared" ref="E44:E51" si="22">K32+J32+I32</f>
        <v>205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idden="1" x14ac:dyDescent="0.2">
      <c r="A45" s="17"/>
      <c r="B45" s="17"/>
      <c r="C45" s="29">
        <f t="shared" si="20"/>
        <v>233</v>
      </c>
      <c r="D45" s="29">
        <f t="shared" si="21"/>
        <v>192</v>
      </c>
      <c r="E45" s="30">
        <f t="shared" si="22"/>
        <v>236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idden="1" x14ac:dyDescent="0.2">
      <c r="A46" s="17"/>
      <c r="B46" s="17"/>
      <c r="C46" s="29">
        <f t="shared" si="20"/>
        <v>167</v>
      </c>
      <c r="D46" s="29">
        <f t="shared" si="21"/>
        <v>167</v>
      </c>
      <c r="E46" s="30">
        <f t="shared" si="22"/>
        <v>141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idden="1" x14ac:dyDescent="0.2">
      <c r="A47" s="17"/>
      <c r="B47" s="17"/>
      <c r="C47" s="29">
        <f t="shared" si="20"/>
        <v>766</v>
      </c>
      <c r="D47" s="29">
        <f t="shared" si="21"/>
        <v>1007</v>
      </c>
      <c r="E47" s="30">
        <f t="shared" si="22"/>
        <v>719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idden="1" x14ac:dyDescent="0.2">
      <c r="A48" s="17"/>
      <c r="B48" s="17"/>
      <c r="C48" s="29">
        <f t="shared" si="20"/>
        <v>14</v>
      </c>
      <c r="D48" s="29">
        <f t="shared" si="21"/>
        <v>19</v>
      </c>
      <c r="E48" s="30">
        <f t="shared" si="22"/>
        <v>34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idden="1" x14ac:dyDescent="0.2">
      <c r="A49" s="17"/>
      <c r="B49" s="17"/>
      <c r="C49" s="29">
        <f t="shared" si="20"/>
        <v>430</v>
      </c>
      <c r="D49" s="29">
        <f t="shared" si="21"/>
        <v>430</v>
      </c>
      <c r="E49" s="30">
        <f t="shared" si="22"/>
        <v>331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idden="1" x14ac:dyDescent="0.2">
      <c r="A50" s="17"/>
      <c r="B50" s="17"/>
      <c r="C50" s="29">
        <f t="shared" si="20"/>
        <v>90</v>
      </c>
      <c r="D50" s="29">
        <f t="shared" si="21"/>
        <v>104</v>
      </c>
      <c r="E50" s="30">
        <f t="shared" si="22"/>
        <v>113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idden="1" x14ac:dyDescent="0.2">
      <c r="A51" s="17"/>
      <c r="B51" s="17"/>
      <c r="C51" s="29">
        <f t="shared" si="20"/>
        <v>1693</v>
      </c>
      <c r="D51" s="29">
        <f t="shared" si="21"/>
        <v>1778</v>
      </c>
      <c r="E51" s="30">
        <f t="shared" si="22"/>
        <v>1894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idden="1" x14ac:dyDescent="0.2">
      <c r="A52" s="17"/>
      <c r="B52" s="17"/>
      <c r="C52" s="32">
        <f>SUM(C43:C51)</f>
        <v>3647</v>
      </c>
      <c r="D52" s="32">
        <f>SUM(D43:D51)</f>
        <v>3999</v>
      </c>
      <c r="E52" s="32">
        <f>SUM(E43:E51)</f>
        <v>3692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idden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idden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idden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idden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x14ac:dyDescent="0.2">
      <c r="A59" s="39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>
        <f>SUM(C16:N16)</f>
        <v>2831</v>
      </c>
      <c r="P59" s="17"/>
      <c r="Q59" s="17"/>
      <c r="R59" s="17"/>
      <c r="S59" s="17"/>
      <c r="T59" s="17"/>
      <c r="U59" s="17"/>
      <c r="V59" s="17"/>
      <c r="W59" s="17"/>
    </row>
    <row r="60" spans="1:23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Τμήμα Εργασίας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Έλενα Σιβιτανίδου</dc:creator>
  <cp:lastModifiedBy>Administrator</cp:lastModifiedBy>
  <cp:lastPrinted>2018-01-31T06:46:59Z</cp:lastPrinted>
  <dcterms:created xsi:type="dcterms:W3CDTF">2003-09-09T07:17:07Z</dcterms:created>
  <dcterms:modified xsi:type="dcterms:W3CDTF">2018-01-31T06:50:41Z</dcterms:modified>
</cp:coreProperties>
</file>