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<sst xmlns="http://schemas.openxmlformats.org/spreadsheetml/2006/main" count="29" uniqueCount="21">
  <si>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</si>
  <si>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</si>
  <si>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</si>
  <si>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</si>
  <si>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</si>
  <si>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</si>
  <si>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</si>
  <si>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</si>
  <si>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</si>
  <si>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</si>
  <si>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</si>
  <si>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</si>
  <si>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</si>
  <si>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</si>
  <si>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</si>
  <si>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</si>
  <si>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ΑΥΓΟΥΣΤΟΣ</t>
  </si>
  <si>
    <t>Μεταβολή 2009-2010</t>
  </si>
  <si>
    <t>Μεταβολή 2008-2010</t>
  </si>
  <si>
    <t xml:space="preserve">               κατά τον Αύγουστο του 2008, 2009 και 2010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</si>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</sst>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6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188" fontId="10" fillId="0" borderId="11" xfId="57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188" fontId="10" fillId="0" borderId="28" xfId="57" applyNumberFormat="1" applyFont="1" applyBorder="1" applyAlignment="1">
      <alignment/>
    </xf>
    <xf numFmtId="1" fontId="10" fillId="0" borderId="11" xfId="57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188" fontId="10" fillId="0" borderId="2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30" xfId="0" applyFont="1" applyBorder="1" applyAlignment="1">
      <alignment/>
    </xf>
    <xf numFmtId="3" fontId="10" fillId="0" borderId="30" xfId="0" applyNumberFormat="1" applyFont="1" applyBorder="1" applyAlignment="1">
      <alignment/>
    </xf>
    <xf numFmtId="188" fontId="10" fillId="0" borderId="13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188" fontId="10" fillId="0" borderId="31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9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12" fillId="0" borderId="14" xfId="0" applyFont="1" applyBorder="1" applyAlignment="1">
      <alignment/>
    </xf>
    <xf numFmtId="188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9" fontId="10" fillId="0" borderId="28" xfId="0" applyNumberFormat="1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2" fillId="0" borderId="33" xfId="0" applyFont="1" applyBorder="1" applyAlignment="1">
      <alignment/>
    </xf>
    <xf numFmtId="3" fontId="11" fillId="0" borderId="33" xfId="0" applyNumberFormat="1" applyFont="1" applyBorder="1" applyAlignment="1">
      <alignment/>
    </xf>
    <xf numFmtId="9" fontId="11" fillId="0" borderId="19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9" fontId="11" fillId="0" borderId="12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188" fontId="1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1" fillId="0" borderId="3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Αύγουστο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3'!$AA$3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3'!$AA$4:$AA$14</c:f>
              <c:numCache/>
            </c:numRef>
          </c:val>
        </c:ser>
        <c:ser>
          <c:idx val="1"/>
          <c:order val="1"/>
          <c:tx>
            <c:strRef>
              <c:f>'Πίνακας 3'!$AB$3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3'!$AB$4:$AB$14</c:f>
              <c:numCache/>
            </c:numRef>
          </c:val>
        </c:ser>
        <c:ser>
          <c:idx val="2"/>
          <c:order val="2"/>
          <c:tx>
            <c:strRef>
              <c:f>'Πίνακας 3'!$AC$3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3'!$AC$4:$AC$14</c:f>
              <c:numCache/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Αύγουστο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275"/>
          <c:w val="0.961"/>
          <c:h val="0.7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05175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0225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9">
      <selection activeCell="N27" sqref="N2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23" width="7.00390625" style="0" customWidth="1"/>
    <col min="24" max="24" width="8.00390625" style="0" customWidth="1"/>
    <col min="25" max="27" width="7.28125" style="0" customWidth="1"/>
    <col min="29" max="29" width="5.421875" style="0" customWidth="1"/>
    <col min="30" max="30" width="14.421875" style="0" customWidth="1"/>
    <col min="31" max="31" width="11.57421875" style="0" customWidth="1"/>
    <col min="32" max="32" width="11.140625" style="0" customWidth="1"/>
    <col min="34" max="34" width="13.7109375" style="0" customWidth="1"/>
    <col min="35" max="35" width="14.00390625" style="0" customWidth="1"/>
  </cols>
  <sheetData>
    <row r="1" spans="1:27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 thickBot="1">
      <c r="B2" s="4" t="s">
        <v>19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s="14" customFormat="1" ht="12.75" thickBot="1">
      <c r="A3" s="9"/>
      <c r="B3" s="10"/>
      <c r="C3" s="70" t="s">
        <v>16</v>
      </c>
      <c r="D3" s="71"/>
      <c r="E3" s="71"/>
      <c r="F3" s="71"/>
      <c r="G3" s="71"/>
      <c r="H3" s="71"/>
      <c r="I3" s="71"/>
      <c r="J3" s="71"/>
      <c r="K3" s="71"/>
      <c r="L3" s="72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11"/>
      <c r="Y3" s="11"/>
      <c r="Z3" s="12"/>
      <c r="AA3" s="12">
        <v>2008</v>
      </c>
      <c r="AB3" s="13">
        <v>2009</v>
      </c>
      <c r="AC3" s="13">
        <v>2010</v>
      </c>
    </row>
    <row r="4" spans="1:30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17</v>
      </c>
      <c r="J4" s="69"/>
      <c r="K4" s="68" t="s">
        <v>18</v>
      </c>
      <c r="L4" s="69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Z4" s="18">
        <v>1</v>
      </c>
      <c r="AA4" s="19">
        <f>C7</f>
        <v>821</v>
      </c>
      <c r="AB4" s="20">
        <f>E7</f>
        <v>1490</v>
      </c>
      <c r="AC4" s="21">
        <f>G7</f>
        <v>2176</v>
      </c>
      <c r="AD4" s="22">
        <f>H7</f>
        <v>0.09729488039347194</v>
      </c>
    </row>
    <row r="5" spans="1:30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6"/>
      <c r="Z5" s="27">
        <v>2</v>
      </c>
      <c r="AA5" s="19">
        <f aca="true" t="shared" si="0" ref="AA5:AA14">C8</f>
        <v>69</v>
      </c>
      <c r="AB5" s="20">
        <f aca="true" t="shared" si="1" ref="AB5:AB14">E8</f>
        <v>99</v>
      </c>
      <c r="AC5" s="21">
        <f aca="true" t="shared" si="2" ref="AC5:AC14">G8</f>
        <v>133</v>
      </c>
      <c r="AD5" s="22">
        <f aca="true" t="shared" si="3" ref="AD5:AD14">H8</f>
        <v>0.00594679186228482</v>
      </c>
    </row>
    <row r="6" spans="1:30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Y6" s="26"/>
      <c r="Z6" s="18">
        <v>3</v>
      </c>
      <c r="AA6" s="19">
        <f t="shared" si="0"/>
        <v>10</v>
      </c>
      <c r="AB6" s="20">
        <f t="shared" si="1"/>
        <v>28</v>
      </c>
      <c r="AC6" s="21">
        <f t="shared" si="2"/>
        <v>31</v>
      </c>
      <c r="AD6" s="22">
        <f t="shared" si="3"/>
        <v>0.0013860943438408226</v>
      </c>
    </row>
    <row r="7" spans="1:30" s="14" customFormat="1" ht="12.75" thickBot="1">
      <c r="A7" s="18">
        <v>1</v>
      </c>
      <c r="B7" s="35" t="s">
        <v>3</v>
      </c>
      <c r="C7" s="36">
        <v>821</v>
      </c>
      <c r="D7" s="37">
        <f>C7/$C$18</f>
        <v>0.07601148041847977</v>
      </c>
      <c r="E7" s="38">
        <v>1490</v>
      </c>
      <c r="F7" s="39">
        <f>E7/$E$18</f>
        <v>0.08376433550708343</v>
      </c>
      <c r="G7" s="40">
        <v>2176</v>
      </c>
      <c r="H7" s="39">
        <f>G7/$G$18</f>
        <v>0.09729488039347194</v>
      </c>
      <c r="I7" s="41">
        <f>G7-E7</f>
        <v>686</v>
      </c>
      <c r="J7" s="42">
        <f>I7/E7</f>
        <v>0.4604026845637584</v>
      </c>
      <c r="K7" s="41">
        <f>G7-C7</f>
        <v>1355</v>
      </c>
      <c r="L7" s="42">
        <f>K7/C7</f>
        <v>1.6504263093788063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Y7" s="43"/>
      <c r="Z7" s="27">
        <v>4</v>
      </c>
      <c r="AA7" s="19">
        <f t="shared" si="0"/>
        <v>1070</v>
      </c>
      <c r="AB7" s="20">
        <f t="shared" si="1"/>
        <v>1643</v>
      </c>
      <c r="AC7" s="21">
        <f t="shared" si="2"/>
        <v>2097</v>
      </c>
      <c r="AD7" s="22">
        <f t="shared" si="3"/>
        <v>0.0937625754527163</v>
      </c>
    </row>
    <row r="8" spans="1:30" s="14" customFormat="1" ht="12.75" thickBot="1">
      <c r="A8" s="27">
        <v>2</v>
      </c>
      <c r="B8" s="44" t="s">
        <v>4</v>
      </c>
      <c r="C8" s="45">
        <v>69</v>
      </c>
      <c r="D8" s="46">
        <f aca="true" t="shared" si="4" ref="D8:D18">C8/$C$18</f>
        <v>0.006388297379872234</v>
      </c>
      <c r="E8" s="47">
        <v>99</v>
      </c>
      <c r="F8" s="48">
        <f aca="true" t="shared" si="5" ref="F8:F18">E8/$E$18</f>
        <v>0.005565549808859906</v>
      </c>
      <c r="G8" s="49">
        <f>119+14</f>
        <v>133</v>
      </c>
      <c r="H8" s="50">
        <f aca="true" t="shared" si="6" ref="H8:H18">G8/$G$18</f>
        <v>0.00594679186228482</v>
      </c>
      <c r="I8" s="51">
        <f aca="true" t="shared" si="7" ref="I8:I18">G8-E8</f>
        <v>34</v>
      </c>
      <c r="J8" s="48">
        <f aca="true" t="shared" si="8" ref="J8:J18">I8/E8</f>
        <v>0.3434343434343434</v>
      </c>
      <c r="K8" s="51">
        <f aca="true" t="shared" si="9" ref="K8:K18">G8-C8</f>
        <v>64</v>
      </c>
      <c r="L8" s="48">
        <f aca="true" t="shared" si="10" ref="L8:L18">K8/C8</f>
        <v>0.927536231884058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Y8" s="43"/>
      <c r="Z8" s="18">
        <v>5</v>
      </c>
      <c r="AA8" s="19">
        <f t="shared" si="0"/>
        <v>30</v>
      </c>
      <c r="AB8" s="20">
        <f t="shared" si="1"/>
        <v>41</v>
      </c>
      <c r="AC8" s="21">
        <f t="shared" si="2"/>
        <v>37</v>
      </c>
      <c r="AD8" s="22">
        <f t="shared" si="3"/>
        <v>0.0016543706684551756</v>
      </c>
    </row>
    <row r="9" spans="1:30" s="14" customFormat="1" ht="12.75" thickBot="1">
      <c r="A9" s="18">
        <v>3</v>
      </c>
      <c r="B9" s="52" t="s">
        <v>5</v>
      </c>
      <c r="C9" s="36">
        <v>10</v>
      </c>
      <c r="D9" s="53">
        <f t="shared" si="4"/>
        <v>0.0009258401999814832</v>
      </c>
      <c r="E9" s="38">
        <v>28</v>
      </c>
      <c r="F9" s="42">
        <f t="shared" si="5"/>
        <v>0.0015740948954351248</v>
      </c>
      <c r="G9" s="54">
        <v>31</v>
      </c>
      <c r="H9" s="55">
        <f t="shared" si="6"/>
        <v>0.0013860943438408226</v>
      </c>
      <c r="I9" s="41">
        <f t="shared" si="7"/>
        <v>3</v>
      </c>
      <c r="J9" s="42">
        <f t="shared" si="8"/>
        <v>0.10714285714285714</v>
      </c>
      <c r="K9" s="41">
        <f t="shared" si="9"/>
        <v>21</v>
      </c>
      <c r="L9" s="42">
        <f t="shared" si="10"/>
        <v>2.1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Y9" s="43"/>
      <c r="Z9" s="27">
        <v>6</v>
      </c>
      <c r="AA9" s="19">
        <f t="shared" si="0"/>
        <v>782</v>
      </c>
      <c r="AB9" s="20">
        <f t="shared" si="1"/>
        <v>2546</v>
      </c>
      <c r="AC9" s="21">
        <f t="shared" si="2"/>
        <v>3145</v>
      </c>
      <c r="AD9" s="22">
        <f t="shared" si="3"/>
        <v>0.14062150681868993</v>
      </c>
    </row>
    <row r="10" spans="1:30" s="14" customFormat="1" ht="12.75" thickBot="1">
      <c r="A10" s="27">
        <v>4</v>
      </c>
      <c r="B10" s="56" t="s">
        <v>6</v>
      </c>
      <c r="C10" s="45">
        <v>1070</v>
      </c>
      <c r="D10" s="46">
        <f t="shared" si="4"/>
        <v>0.0990649013980187</v>
      </c>
      <c r="E10" s="47">
        <v>1643</v>
      </c>
      <c r="F10" s="48">
        <f t="shared" si="5"/>
        <v>0.09236563975713964</v>
      </c>
      <c r="G10" s="49">
        <v>2097</v>
      </c>
      <c r="H10" s="50">
        <f t="shared" si="6"/>
        <v>0.0937625754527163</v>
      </c>
      <c r="I10" s="51">
        <f t="shared" si="7"/>
        <v>454</v>
      </c>
      <c r="J10" s="48">
        <f t="shared" si="8"/>
        <v>0.27632379793061473</v>
      </c>
      <c r="K10" s="51">
        <f t="shared" si="9"/>
        <v>1027</v>
      </c>
      <c r="L10" s="48">
        <f t="shared" si="10"/>
        <v>0.9598130841121495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Y10" s="43"/>
      <c r="Z10" s="18">
        <v>7</v>
      </c>
      <c r="AA10" s="19">
        <f t="shared" si="0"/>
        <v>1940</v>
      </c>
      <c r="AB10" s="20">
        <f t="shared" si="1"/>
        <v>3094</v>
      </c>
      <c r="AC10" s="21">
        <f t="shared" si="2"/>
        <v>3900</v>
      </c>
      <c r="AD10" s="22">
        <f t="shared" si="3"/>
        <v>0.1743796109993293</v>
      </c>
    </row>
    <row r="11" spans="1:30" s="14" customFormat="1" ht="12.75" thickBot="1">
      <c r="A11" s="18">
        <v>5</v>
      </c>
      <c r="B11" s="57" t="s">
        <v>7</v>
      </c>
      <c r="C11" s="36">
        <v>30</v>
      </c>
      <c r="D11" s="53">
        <f t="shared" si="4"/>
        <v>0.0027775205999444495</v>
      </c>
      <c r="E11" s="38">
        <v>41</v>
      </c>
      <c r="F11" s="42">
        <f t="shared" si="5"/>
        <v>0.0023049246683157186</v>
      </c>
      <c r="G11" s="54">
        <v>37</v>
      </c>
      <c r="H11" s="55">
        <f t="shared" si="6"/>
        <v>0.0016543706684551756</v>
      </c>
      <c r="I11" s="41">
        <f t="shared" si="7"/>
        <v>-4</v>
      </c>
      <c r="J11" s="42">
        <f t="shared" si="8"/>
        <v>-0.0975609756097561</v>
      </c>
      <c r="K11" s="41">
        <f t="shared" si="9"/>
        <v>7</v>
      </c>
      <c r="L11" s="42">
        <f t="shared" si="10"/>
        <v>0.23333333333333334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Y11" s="43"/>
      <c r="Z11" s="27">
        <v>8</v>
      </c>
      <c r="AA11" s="19">
        <f t="shared" si="0"/>
        <v>923</v>
      </c>
      <c r="AB11" s="20">
        <f t="shared" si="1"/>
        <v>1510</v>
      </c>
      <c r="AC11" s="21">
        <f t="shared" si="2"/>
        <v>2045</v>
      </c>
      <c r="AD11" s="22">
        <f t="shared" si="3"/>
        <v>0.09143751397272525</v>
      </c>
    </row>
    <row r="12" spans="1:30" s="14" customFormat="1" ht="12.75" thickBot="1">
      <c r="A12" s="27">
        <v>6</v>
      </c>
      <c r="B12" s="56" t="s">
        <v>13</v>
      </c>
      <c r="C12" s="45">
        <v>782</v>
      </c>
      <c r="D12" s="46">
        <f t="shared" si="4"/>
        <v>0.07240070363855199</v>
      </c>
      <c r="E12" s="47">
        <v>2546</v>
      </c>
      <c r="F12" s="48">
        <f t="shared" si="5"/>
        <v>0.14313020013492242</v>
      </c>
      <c r="G12" s="49">
        <v>3145</v>
      </c>
      <c r="H12" s="50">
        <f t="shared" si="6"/>
        <v>0.14062150681868993</v>
      </c>
      <c r="I12" s="51">
        <f t="shared" si="7"/>
        <v>599</v>
      </c>
      <c r="J12" s="48">
        <f t="shared" si="8"/>
        <v>0.23527101335428122</v>
      </c>
      <c r="K12" s="51">
        <f t="shared" si="9"/>
        <v>2363</v>
      </c>
      <c r="L12" s="48">
        <f t="shared" si="10"/>
        <v>3.0217391304347827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Y12" s="43"/>
      <c r="Z12" s="18">
        <v>9</v>
      </c>
      <c r="AA12" s="19">
        <f t="shared" si="0"/>
        <v>377</v>
      </c>
      <c r="AB12" s="20">
        <f t="shared" si="1"/>
        <v>552</v>
      </c>
      <c r="AC12" s="21">
        <f t="shared" si="2"/>
        <v>611</v>
      </c>
      <c r="AD12" s="22">
        <f t="shared" si="3"/>
        <v>0.027319472389894926</v>
      </c>
    </row>
    <row r="13" spans="1:30" s="14" customFormat="1" ht="12.75" thickBot="1">
      <c r="A13" s="18">
        <v>7</v>
      </c>
      <c r="B13" s="57" t="s">
        <v>8</v>
      </c>
      <c r="C13" s="36">
        <v>1940</v>
      </c>
      <c r="D13" s="53">
        <f t="shared" si="4"/>
        <v>0.17961299879640774</v>
      </c>
      <c r="E13" s="38">
        <v>3094</v>
      </c>
      <c r="F13" s="42">
        <f t="shared" si="5"/>
        <v>0.17393748594558128</v>
      </c>
      <c r="G13" s="54">
        <v>3900</v>
      </c>
      <c r="H13" s="55">
        <f t="shared" si="6"/>
        <v>0.1743796109993293</v>
      </c>
      <c r="I13" s="41">
        <f t="shared" si="7"/>
        <v>806</v>
      </c>
      <c r="J13" s="42">
        <f t="shared" si="8"/>
        <v>0.2605042016806723</v>
      </c>
      <c r="K13" s="41">
        <f t="shared" si="9"/>
        <v>1960</v>
      </c>
      <c r="L13" s="42">
        <f t="shared" si="10"/>
        <v>1.0103092783505154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Y13" s="43"/>
      <c r="Z13" s="27">
        <v>10</v>
      </c>
      <c r="AA13" s="19">
        <f t="shared" si="0"/>
        <v>173</v>
      </c>
      <c r="AB13" s="20">
        <f t="shared" si="1"/>
        <v>219</v>
      </c>
      <c r="AC13" s="21">
        <f t="shared" si="2"/>
        <v>290</v>
      </c>
      <c r="AD13" s="22">
        <f t="shared" si="3"/>
        <v>0.01296668902302705</v>
      </c>
    </row>
    <row r="14" spans="1:30" s="14" customFormat="1" ht="12">
      <c r="A14" s="27">
        <v>8</v>
      </c>
      <c r="B14" s="56" t="s">
        <v>9</v>
      </c>
      <c r="C14" s="45">
        <v>923</v>
      </c>
      <c r="D14" s="46">
        <f t="shared" si="4"/>
        <v>0.0854550504582909</v>
      </c>
      <c r="E14" s="47">
        <v>1510</v>
      </c>
      <c r="F14" s="48">
        <f t="shared" si="5"/>
        <v>0.0848886890038228</v>
      </c>
      <c r="G14" s="49">
        <v>2045</v>
      </c>
      <c r="H14" s="50">
        <f t="shared" si="6"/>
        <v>0.09143751397272525</v>
      </c>
      <c r="I14" s="51">
        <f t="shared" si="7"/>
        <v>535</v>
      </c>
      <c r="J14" s="48">
        <f t="shared" si="8"/>
        <v>0.3543046357615894</v>
      </c>
      <c r="K14" s="51">
        <f t="shared" si="9"/>
        <v>1122</v>
      </c>
      <c r="L14" s="48">
        <f t="shared" si="10"/>
        <v>1.2156013001083423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Y14" s="43"/>
      <c r="Z14" s="27">
        <v>11</v>
      </c>
      <c r="AA14" s="19">
        <f t="shared" si="0"/>
        <v>4606</v>
      </c>
      <c r="AB14" s="20">
        <f t="shared" si="1"/>
        <v>6566</v>
      </c>
      <c r="AC14" s="21">
        <f t="shared" si="2"/>
        <v>7900</v>
      </c>
      <c r="AD14" s="22">
        <f t="shared" si="3"/>
        <v>0.3532304940755645</v>
      </c>
    </row>
    <row r="15" spans="1:25" s="14" customFormat="1" ht="12">
      <c r="A15" s="18">
        <v>9</v>
      </c>
      <c r="B15" s="57" t="s">
        <v>10</v>
      </c>
      <c r="C15" s="36">
        <v>377</v>
      </c>
      <c r="D15" s="53">
        <f t="shared" si="4"/>
        <v>0.03490417553930192</v>
      </c>
      <c r="E15" s="38">
        <v>552</v>
      </c>
      <c r="F15" s="42">
        <f t="shared" si="5"/>
        <v>0.031032156510006747</v>
      </c>
      <c r="G15" s="54">
        <v>611</v>
      </c>
      <c r="H15" s="55">
        <f t="shared" si="6"/>
        <v>0.027319472389894926</v>
      </c>
      <c r="I15" s="41">
        <f t="shared" si="7"/>
        <v>59</v>
      </c>
      <c r="J15" s="42">
        <f t="shared" si="8"/>
        <v>0.1068840579710145</v>
      </c>
      <c r="K15" s="41">
        <f t="shared" si="9"/>
        <v>234</v>
      </c>
      <c r="L15" s="42">
        <f t="shared" si="10"/>
        <v>0.6206896551724138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Y15" s="43"/>
    </row>
    <row r="16" spans="1:25" s="14" customFormat="1" ht="12">
      <c r="A16" s="27">
        <v>10</v>
      </c>
      <c r="B16" s="44" t="s">
        <v>11</v>
      </c>
      <c r="C16" s="45">
        <v>173</v>
      </c>
      <c r="D16" s="46">
        <f t="shared" si="4"/>
        <v>0.016017035459679658</v>
      </c>
      <c r="E16" s="47">
        <v>219</v>
      </c>
      <c r="F16" s="48">
        <f t="shared" si="5"/>
        <v>0.012311670789296155</v>
      </c>
      <c r="G16" s="49">
        <v>290</v>
      </c>
      <c r="H16" s="50">
        <f t="shared" si="6"/>
        <v>0.01296668902302705</v>
      </c>
      <c r="I16" s="51">
        <f t="shared" si="7"/>
        <v>71</v>
      </c>
      <c r="J16" s="48">
        <f t="shared" si="8"/>
        <v>0.3242009132420091</v>
      </c>
      <c r="K16" s="51">
        <f t="shared" si="9"/>
        <v>117</v>
      </c>
      <c r="L16" s="48">
        <f t="shared" si="10"/>
        <v>0.6763005780346821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Y16" s="43"/>
    </row>
    <row r="17" spans="1:25" s="14" customFormat="1" ht="12.75" thickBot="1">
      <c r="A17" s="27">
        <v>11</v>
      </c>
      <c r="B17" s="52" t="s">
        <v>12</v>
      </c>
      <c r="C17" s="36">
        <v>4606</v>
      </c>
      <c r="D17" s="53">
        <f t="shared" si="4"/>
        <v>0.42644199611147116</v>
      </c>
      <c r="E17" s="38">
        <v>6566</v>
      </c>
      <c r="F17" s="42">
        <f t="shared" si="5"/>
        <v>0.36912525297953674</v>
      </c>
      <c r="G17" s="54">
        <f>1594+2813+2041+401+965+70+16</f>
        <v>7900</v>
      </c>
      <c r="H17" s="55">
        <f t="shared" si="6"/>
        <v>0.3532304940755645</v>
      </c>
      <c r="I17" s="41">
        <f t="shared" si="7"/>
        <v>1334</v>
      </c>
      <c r="J17" s="42">
        <f t="shared" si="8"/>
        <v>0.20316783429789825</v>
      </c>
      <c r="K17" s="41">
        <f t="shared" si="9"/>
        <v>3294</v>
      </c>
      <c r="L17" s="42">
        <f t="shared" si="10"/>
        <v>0.715154146765089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Y17" s="43"/>
    </row>
    <row r="18" spans="1:25" s="14" customFormat="1" ht="12.75" thickBot="1">
      <c r="A18" s="58"/>
      <c r="B18" s="59" t="s">
        <v>0</v>
      </c>
      <c r="C18" s="60">
        <f>SUM(C7:C17)</f>
        <v>10801</v>
      </c>
      <c r="D18" s="61">
        <f t="shared" si="4"/>
        <v>1</v>
      </c>
      <c r="E18" s="62">
        <f>SUM(E7:E17)</f>
        <v>17788</v>
      </c>
      <c r="F18" s="63">
        <f t="shared" si="5"/>
        <v>1</v>
      </c>
      <c r="G18" s="64">
        <f>SUM(G7:G17)</f>
        <v>22365</v>
      </c>
      <c r="H18" s="63">
        <f t="shared" si="6"/>
        <v>1</v>
      </c>
      <c r="I18" s="65">
        <f t="shared" si="7"/>
        <v>4577</v>
      </c>
      <c r="J18" s="66">
        <f t="shared" si="8"/>
        <v>0.2573082977288059</v>
      </c>
      <c r="K18" s="65">
        <f t="shared" si="9"/>
        <v>11564</v>
      </c>
      <c r="L18" s="66">
        <f t="shared" si="10"/>
        <v>1.0706416072585871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Y18" s="26"/>
    </row>
    <row r="19" spans="2:29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6"/>
      <c r="AC19" s="7"/>
    </row>
    <row r="20" spans="2:29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6"/>
      <c r="AC20" s="7"/>
    </row>
    <row r="21" spans="2:29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7"/>
    </row>
    <row r="22" ht="12.75">
      <c r="AC22" s="7"/>
    </row>
    <row r="23" ht="12.75">
      <c r="AC23" s="7"/>
    </row>
    <row r="24" ht="12.75">
      <c r="AC24" s="7"/>
    </row>
    <row r="25" ht="12.75">
      <c r="AC25" s="7"/>
    </row>
    <row r="26" ht="12.75">
      <c r="AC26" s="7"/>
    </row>
    <row r="27" ht="12.75">
      <c r="AC27" s="7"/>
    </row>
    <row r="28" ht="12.75">
      <c r="AC28" s="7"/>
    </row>
    <row r="29" ht="12.75">
      <c r="AC29" s="7"/>
    </row>
    <row r="30" ht="12.75">
      <c r="AC30" s="8"/>
    </row>
    <row r="31" ht="12.75">
      <c r="AC31" s="8"/>
    </row>
    <row r="32" ht="12.75">
      <c r="AC32" s="8"/>
    </row>
    <row r="33" ht="12.75">
      <c r="AC33" s="8"/>
    </row>
    <row r="34" ht="12.75">
      <c r="AC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2010-09-01T09:40:54Z</cp:lastPrinted>
  <dcterms:created xsi:type="dcterms:W3CDTF">2003-06-02T05:51:50Z</dcterms:created>
  <dcterms:modified xsi:type="dcterms:W3CDTF">2010-09-07T05:56:55Z</dcterms:modified>
  <cp:category/>
  <cp:version/>
  <cp:contentType/>
  <cp:contentStatus/>
</cp:coreProperties>
</file>