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tabRatio="601" activeTab="0"/>
  </bookViews>
  <sheets>
    <sheet name="Πίνακας 4" sheetId="1" r:id="rId1"/>
  </sheets>
  <definedNames>
    <definedName name="_xlnm.Print_Area" localSheetId="0">'Πίνακας 4'!$A$1:$I$54</definedName>
  </definedNames>
  <calcPr fullCalcOnLoad="1"/>
</workbook>
</file>

<file path=xl/sharedStrings.xml><?xml version="1.0" encoding="utf-8"?>
<sst xmlns="http://schemas.openxmlformats.org/spreadsheetml/2006/main" count="24" uniqueCount="21">
  <si>
    <t>ΣΥΝΟΛΟ</t>
  </si>
  <si>
    <t>Αριθμός</t>
  </si>
  <si>
    <t>ΟΙΚΟΝΟΜΙΚΗ</t>
  </si>
  <si>
    <t>ΔΡΑΣΤΗΡΙΟΤΗΤΑ</t>
  </si>
  <si>
    <t>Νεοεισερχόμενοι</t>
  </si>
  <si>
    <t>Γεωργία</t>
  </si>
  <si>
    <t>Μεταλλεία</t>
  </si>
  <si>
    <t>Μεταποίηση</t>
  </si>
  <si>
    <t>Ηλεκτρισμός</t>
  </si>
  <si>
    <t>Εμπόριο</t>
  </si>
  <si>
    <t>Ξενοδοχεία/ Εστιατόρια</t>
  </si>
  <si>
    <t>Μεταφορές</t>
  </si>
  <si>
    <t>Τράπεζες</t>
  </si>
  <si>
    <t>Υπηρεσίες</t>
  </si>
  <si>
    <t>Κατασκευές</t>
  </si>
  <si>
    <t>Μεταβολή</t>
  </si>
  <si>
    <t>Αρ.</t>
  </si>
  <si>
    <t>%</t>
  </si>
  <si>
    <t xml:space="preserve">                  το Σεπτέμβριο του 2008 και 2009</t>
  </si>
  <si>
    <t>ΣΕΠΤΕΜΒΡΙΟΣ</t>
  </si>
  <si>
    <t xml:space="preserve">Πίνακας 3: Εγγεγραμμένη Ανεργία κατά Οικονομική Δραστηριότητα κατά 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</si>
</sst>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#,##0\ &quot;Δρχ&quot;;\-#,##0\ &quot;Δρχ&quot;"/>
    <numFmt numFmtId="181" formatCode="#,##0\ &quot;Δρχ&quot;;[Red]\-#,##0\ &quot;Δρχ&quot;"/>
    <numFmt numFmtId="182" formatCode="#,##0.00\ &quot;Δρχ&quot;;\-#,##0.00\ &quot;Δρχ&quot;"/>
    <numFmt numFmtId="183" formatCode="#,##0.00\ &quot;Δρχ&quot;;[Red]\-#,##0.00\ &quot;Δρχ&quot;"/>
    <numFmt numFmtId="184" formatCode="_-* #,##0\ &quot;Δρχ&quot;_-;\-* #,##0\ &quot;Δρχ&quot;_-;_-* &quot;-&quot;\ &quot;Δρχ&quot;_-;_-@_-"/>
    <numFmt numFmtId="185" formatCode="_-* #,##0\ _Δ_ρ_χ_-;\-* #,##0\ _Δ_ρ_χ_-;_-* &quot;-&quot;\ _Δ_ρ_χ_-;_-@_-"/>
    <numFmt numFmtId="186" formatCode="_-* #,##0.00\ &quot;Δρχ&quot;_-;\-* #,##0.00\ &quot;Δρχ&quot;_-;_-* &quot;-&quot;??\ &quot;Δρχ&quot;_-;_-@_-"/>
    <numFmt numFmtId="187" formatCode="_-* #,##0.00\ _Δ_ρ_χ_-;\-* #,##0.00\ _Δ_ρ_χ_-;_-* &quot;-&quot;??\ _Δ_ρ_χ_-;_-@_-"/>
    <numFmt numFmtId="188" formatCode="0.0%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Arial Greek"/>
      <family val="2"/>
    </font>
    <font>
      <sz val="8"/>
      <name val="Arial"/>
      <family val="2"/>
    </font>
    <font>
      <sz val="12"/>
      <color indexed="8"/>
      <name val="Arial"/>
      <family val="0"/>
    </font>
    <font>
      <sz val="10.25"/>
      <color indexed="8"/>
      <name val="Arial"/>
      <family val="0"/>
    </font>
    <font>
      <sz val="7.9"/>
      <color indexed="8"/>
      <name val="Arial"/>
      <family val="0"/>
    </font>
    <font>
      <sz val="15"/>
      <color indexed="8"/>
      <name val="Arial"/>
      <family val="0"/>
    </font>
    <font>
      <b/>
      <sz val="11.25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/>
    </xf>
    <xf numFmtId="9" fontId="1" fillId="0" borderId="18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9" fontId="1" fillId="0" borderId="22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2" fillId="0" borderId="23" xfId="0" applyFont="1" applyBorder="1" applyAlignment="1">
      <alignment horizontal="left"/>
    </xf>
    <xf numFmtId="9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188" fontId="0" fillId="0" borderId="24" xfId="0" applyNumberFormat="1" applyFont="1" applyBorder="1" applyAlignment="1">
      <alignment/>
    </xf>
    <xf numFmtId="188" fontId="0" fillId="0" borderId="2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88" fontId="0" fillId="0" borderId="26" xfId="0" applyNumberFormat="1" applyFont="1" applyBorder="1" applyAlignment="1">
      <alignment/>
    </xf>
    <xf numFmtId="188" fontId="0" fillId="0" borderId="27" xfId="0" applyNumberFormat="1" applyFont="1" applyBorder="1" applyAlignment="1">
      <alignment/>
    </xf>
    <xf numFmtId="188" fontId="1" fillId="0" borderId="28" xfId="0" applyNumberFormat="1" applyFont="1" applyBorder="1" applyAlignment="1">
      <alignment/>
    </xf>
    <xf numFmtId="3" fontId="0" fillId="0" borderId="2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88" fontId="0" fillId="0" borderId="11" xfId="57" applyNumberFormat="1" applyFont="1" applyBorder="1" applyAlignment="1">
      <alignment/>
    </xf>
    <xf numFmtId="188" fontId="0" fillId="0" borderId="19" xfId="0" applyNumberFormat="1" applyFont="1" applyBorder="1" applyAlignment="1">
      <alignment/>
    </xf>
    <xf numFmtId="188" fontId="0" fillId="0" borderId="11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1" fillId="0" borderId="33" xfId="0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8" xfId="0" applyNumberFormat="1" applyFont="1" applyBorder="1" applyAlignment="1">
      <alignment/>
    </xf>
    <xf numFmtId="188" fontId="0" fillId="0" borderId="24" xfId="57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1" fillId="0" borderId="35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Κατανομή Ανέργων κατά τομέα Οικονομικής Δραστηριότητας κατά το Σεπτέμβριο του 2008 και 2009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6775"/>
          <c:w val="0.85925"/>
          <c:h val="0.6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4'!$P$3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4'!$P$4:$P$14</c:f>
              <c:numCache/>
            </c:numRef>
          </c:val>
        </c:ser>
        <c:ser>
          <c:idx val="1"/>
          <c:order val="1"/>
          <c:tx>
            <c:strRef>
              <c:f>'Πίνακας 4'!$Q$3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'Πίνακας 4'!$O$4:$O$14</c:f>
              <c:numCache/>
            </c:numRef>
          </c:cat>
          <c:val>
            <c:numRef>
              <c:f>'Πίνακας 4'!$Q$4:$Q$14</c:f>
              <c:numCache/>
            </c:numRef>
          </c:val>
        </c:ser>
        <c:axId val="62513593"/>
        <c:axId val="25751426"/>
      </c:barChart>
      <c:catAx>
        <c:axId val="62513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51426"/>
        <c:crosses val="autoZero"/>
        <c:auto val="1"/>
        <c:lblOffset val="100"/>
        <c:tickLblSkip val="1"/>
        <c:noMultiLvlLbl val="0"/>
      </c:catAx>
      <c:valAx>
        <c:axId val="257514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13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48825"/>
          <c:w val="0.0985"/>
          <c:h val="0.1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Μεταβολή της ανεργίας κατά το Σεπτέμβριο 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για τα χρόνια 2008 και 2009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234"/>
          <c:w val="0.964"/>
          <c:h val="0.7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'Πίνακας 4'!$G$7:$G$17</c:f>
              <c:numCache/>
            </c:numRef>
          </c:val>
        </c:ser>
        <c:axId val="30436243"/>
        <c:axId val="5490732"/>
      </c:barChart>
      <c:catAx>
        <c:axId val="304362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0732"/>
        <c:crosses val="autoZero"/>
        <c:auto val="1"/>
        <c:lblOffset val="100"/>
        <c:tickLblSkip val="1"/>
        <c:noMultiLvlLbl val="0"/>
      </c:catAx>
      <c:valAx>
        <c:axId val="54907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36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19</xdr:row>
      <xdr:rowOff>0</xdr:rowOff>
    </xdr:from>
    <xdr:to>
      <xdr:col>8</xdr:col>
      <xdr:colOff>514350</xdr:colOff>
      <xdr:row>34</xdr:row>
      <xdr:rowOff>76200</xdr:rowOff>
    </xdr:to>
    <xdr:graphicFrame>
      <xdr:nvGraphicFramePr>
        <xdr:cNvPr id="1" name="Chart 4"/>
        <xdr:cNvGraphicFramePr/>
      </xdr:nvGraphicFramePr>
      <xdr:xfrm>
        <a:off x="28575" y="3209925"/>
        <a:ext cx="541020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34</xdr:row>
      <xdr:rowOff>133350</xdr:rowOff>
    </xdr:from>
    <xdr:to>
      <xdr:col>8</xdr:col>
      <xdr:colOff>514350</xdr:colOff>
      <xdr:row>52</xdr:row>
      <xdr:rowOff>152400</xdr:rowOff>
    </xdr:to>
    <xdr:graphicFrame>
      <xdr:nvGraphicFramePr>
        <xdr:cNvPr id="2" name="Chart 5"/>
        <xdr:cNvGraphicFramePr/>
      </xdr:nvGraphicFramePr>
      <xdr:xfrm>
        <a:off x="47625" y="5772150"/>
        <a:ext cx="53911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1">
      <selection activeCell="M12" sqref="M12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4" width="8.7109375" style="0" customWidth="1"/>
    <col min="5" max="8" width="7.7109375" style="0" customWidth="1"/>
    <col min="9" max="9" width="8.00390625" style="0" customWidth="1"/>
    <col min="10" max="10" width="7.00390625" style="0" customWidth="1"/>
    <col min="11" max="11" width="7.421875" style="0" customWidth="1"/>
    <col min="12" max="12" width="7.7109375" style="0" customWidth="1"/>
    <col min="13" max="13" width="8.00390625" style="0" customWidth="1"/>
    <col min="14" max="15" width="7.28125" style="0" customWidth="1"/>
    <col min="17" max="17" width="5.421875" style="0" customWidth="1"/>
    <col min="18" max="18" width="14.421875" style="0" customWidth="1"/>
    <col min="19" max="19" width="11.57421875" style="0" customWidth="1"/>
    <col min="20" max="20" width="11.140625" style="0" customWidth="1"/>
    <col min="22" max="22" width="13.7109375" style="0" customWidth="1"/>
    <col min="23" max="23" width="14.00390625" style="0" customWidth="1"/>
  </cols>
  <sheetData>
    <row r="1" spans="1:15" ht="12.75">
      <c r="A1" s="75" t="s">
        <v>20</v>
      </c>
      <c r="B1" s="75"/>
      <c r="C1" s="75"/>
      <c r="D1" s="75"/>
      <c r="E1" s="75"/>
      <c r="F1" s="75"/>
      <c r="G1" s="75"/>
      <c r="H1" s="75"/>
      <c r="I1" s="1"/>
      <c r="J1" s="1"/>
      <c r="K1" s="1"/>
      <c r="L1" s="1"/>
      <c r="M1" s="1"/>
      <c r="N1" s="1"/>
      <c r="O1" s="1"/>
    </row>
    <row r="2" spans="2:15" ht="13.5" thickBot="1">
      <c r="B2" s="9" t="s">
        <v>18</v>
      </c>
      <c r="C2" s="9"/>
      <c r="D2" s="9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13.5" thickBot="1">
      <c r="A3" s="25"/>
      <c r="B3" s="3"/>
      <c r="C3" s="72" t="s">
        <v>19</v>
      </c>
      <c r="D3" s="73"/>
      <c r="E3" s="73"/>
      <c r="F3" s="73"/>
      <c r="G3" s="73"/>
      <c r="H3" s="73"/>
      <c r="I3" s="54"/>
      <c r="J3" s="55"/>
      <c r="K3" s="55"/>
      <c r="L3" s="28"/>
      <c r="M3" s="44"/>
      <c r="N3" s="44"/>
      <c r="O3" s="28"/>
      <c r="P3" s="19">
        <v>2008</v>
      </c>
      <c r="Q3" s="19">
        <v>2009</v>
      </c>
    </row>
    <row r="4" spans="1:18" ht="13.5" thickBot="1">
      <c r="A4" s="26"/>
      <c r="B4" s="4" t="s">
        <v>2</v>
      </c>
      <c r="C4" s="74">
        <v>2008</v>
      </c>
      <c r="D4" s="71"/>
      <c r="E4" s="74">
        <v>2009</v>
      </c>
      <c r="F4" s="71"/>
      <c r="G4" s="70" t="s">
        <v>15</v>
      </c>
      <c r="H4" s="71"/>
      <c r="I4" s="41"/>
      <c r="J4" s="23"/>
      <c r="K4" s="23"/>
      <c r="L4" s="23"/>
      <c r="O4" s="21">
        <v>1</v>
      </c>
      <c r="P4" s="39">
        <f>C7</f>
        <v>1051</v>
      </c>
      <c r="Q4" s="40">
        <f>E7</f>
        <v>1895</v>
      </c>
      <c r="R4" s="50">
        <f>H7</f>
        <v>0.8030447193149381</v>
      </c>
    </row>
    <row r="5" spans="1:18" ht="13.5" thickBot="1">
      <c r="A5" s="27"/>
      <c r="B5" s="5" t="s">
        <v>3</v>
      </c>
      <c r="C5" s="16" t="s">
        <v>1</v>
      </c>
      <c r="D5" s="19" t="s">
        <v>17</v>
      </c>
      <c r="E5" s="16" t="s">
        <v>1</v>
      </c>
      <c r="F5" s="18" t="s">
        <v>17</v>
      </c>
      <c r="G5" s="62" t="s">
        <v>16</v>
      </c>
      <c r="H5" s="15" t="s">
        <v>17</v>
      </c>
      <c r="I5" s="45"/>
      <c r="J5" s="22"/>
      <c r="K5" s="22"/>
      <c r="L5" s="23"/>
      <c r="N5" s="43"/>
      <c r="O5" s="20">
        <v>2</v>
      </c>
      <c r="P5" s="39">
        <f aca="true" t="shared" si="0" ref="P5:P14">C8</f>
        <v>84</v>
      </c>
      <c r="Q5" s="40">
        <f aca="true" t="shared" si="1" ref="Q5:Q14">E8</f>
        <v>108</v>
      </c>
      <c r="R5" s="50">
        <f aca="true" t="shared" si="2" ref="R5:R14">H8</f>
        <v>0.2857142857142857</v>
      </c>
    </row>
    <row r="6" spans="1:18" ht="13.5" thickBot="1">
      <c r="A6" s="26"/>
      <c r="B6" s="12"/>
      <c r="C6" s="56"/>
      <c r="D6" s="57"/>
      <c r="E6" s="65"/>
      <c r="F6" s="66"/>
      <c r="G6" s="61"/>
      <c r="H6" s="17"/>
      <c r="I6" s="12"/>
      <c r="J6" s="24"/>
      <c r="K6" s="24"/>
      <c r="L6" s="24"/>
      <c r="N6" s="43"/>
      <c r="O6" s="21">
        <v>3</v>
      </c>
      <c r="P6" s="39">
        <f t="shared" si="0"/>
        <v>13</v>
      </c>
      <c r="Q6" s="40">
        <f t="shared" si="1"/>
        <v>31</v>
      </c>
      <c r="R6" s="50">
        <f t="shared" si="2"/>
        <v>1.3846153846153846</v>
      </c>
    </row>
    <row r="7" spans="1:18" ht="13.5" thickBot="1">
      <c r="A7" s="21">
        <v>1</v>
      </c>
      <c r="B7" s="37" t="s">
        <v>4</v>
      </c>
      <c r="C7" s="6">
        <v>1051</v>
      </c>
      <c r="D7" s="58">
        <f>C7/$C$18</f>
        <v>0.10185095454985948</v>
      </c>
      <c r="E7" s="67">
        <v>1895</v>
      </c>
      <c r="F7" s="68">
        <f>E7/$E$18</f>
        <v>0.10756044954024294</v>
      </c>
      <c r="G7" s="53">
        <f aca="true" t="shared" si="3" ref="G7:G18">E7-C7</f>
        <v>844</v>
      </c>
      <c r="H7" s="50">
        <f aca="true" t="shared" si="4" ref="H7:H17">(E7-C7)/C7</f>
        <v>0.8030447193149381</v>
      </c>
      <c r="I7" s="6"/>
      <c r="J7" s="42"/>
      <c r="K7" s="42"/>
      <c r="L7" s="38"/>
      <c r="N7" s="23"/>
      <c r="O7" s="20">
        <v>4</v>
      </c>
      <c r="P7" s="39">
        <f t="shared" si="0"/>
        <v>1164</v>
      </c>
      <c r="Q7" s="40">
        <f t="shared" si="1"/>
        <v>1776</v>
      </c>
      <c r="R7" s="50">
        <f t="shared" si="2"/>
        <v>0.5257731958762887</v>
      </c>
    </row>
    <row r="8" spans="1:18" ht="13.5" thickBot="1">
      <c r="A8" s="20">
        <v>2</v>
      </c>
      <c r="B8" s="13" t="s">
        <v>5</v>
      </c>
      <c r="C8" s="8">
        <v>84</v>
      </c>
      <c r="D8" s="59">
        <f aca="true" t="shared" si="5" ref="D8:D18">C8/$C$18</f>
        <v>0.008140323674774687</v>
      </c>
      <c r="E8" s="69">
        <v>108</v>
      </c>
      <c r="F8" s="48">
        <f aca="true" t="shared" si="6" ref="F8:F18">E8/$E$18</f>
        <v>0.006130094221818595</v>
      </c>
      <c r="G8" s="53">
        <f t="shared" si="3"/>
        <v>24</v>
      </c>
      <c r="H8" s="50">
        <f t="shared" si="4"/>
        <v>0.2857142857142857</v>
      </c>
      <c r="I8" s="6"/>
      <c r="J8" s="42"/>
      <c r="K8" s="42"/>
      <c r="L8" s="38"/>
      <c r="N8" s="23"/>
      <c r="O8" s="21">
        <v>5</v>
      </c>
      <c r="P8" s="39">
        <f t="shared" si="0"/>
        <v>27</v>
      </c>
      <c r="Q8" s="40">
        <f t="shared" si="1"/>
        <v>39</v>
      </c>
      <c r="R8" s="50">
        <f t="shared" si="2"/>
        <v>0.4444444444444444</v>
      </c>
    </row>
    <row r="9" spans="1:18" ht="13.5" thickBot="1">
      <c r="A9" s="21">
        <v>3</v>
      </c>
      <c r="B9" s="14" t="s">
        <v>6</v>
      </c>
      <c r="C9" s="6">
        <v>13</v>
      </c>
      <c r="D9" s="60">
        <f t="shared" si="5"/>
        <v>0.0012598119972865587</v>
      </c>
      <c r="E9" s="67">
        <v>31</v>
      </c>
      <c r="F9" s="47">
        <f t="shared" si="6"/>
        <v>0.0017595640821886707</v>
      </c>
      <c r="G9" s="53">
        <f t="shared" si="3"/>
        <v>18</v>
      </c>
      <c r="H9" s="50">
        <f t="shared" si="4"/>
        <v>1.3846153846153846</v>
      </c>
      <c r="I9" s="6"/>
      <c r="J9" s="42"/>
      <c r="K9" s="42"/>
      <c r="L9" s="38"/>
      <c r="N9" s="23"/>
      <c r="O9" s="20">
        <v>6</v>
      </c>
      <c r="P9" s="39">
        <f t="shared" si="0"/>
        <v>891</v>
      </c>
      <c r="Q9" s="40">
        <f>E12</f>
        <v>2913</v>
      </c>
      <c r="R9" s="50">
        <f t="shared" si="2"/>
        <v>2.2693602693602695</v>
      </c>
    </row>
    <row r="10" spans="1:18" ht="13.5" thickBot="1">
      <c r="A10" s="20">
        <v>4</v>
      </c>
      <c r="B10" s="30" t="s">
        <v>7</v>
      </c>
      <c r="C10" s="8">
        <v>1164</v>
      </c>
      <c r="D10" s="59">
        <f t="shared" si="5"/>
        <v>0.11280162806473495</v>
      </c>
      <c r="E10" s="69">
        <v>1776</v>
      </c>
      <c r="F10" s="48">
        <f t="shared" si="6"/>
        <v>0.10080599386990578</v>
      </c>
      <c r="G10" s="53">
        <f t="shared" si="3"/>
        <v>612</v>
      </c>
      <c r="H10" s="50">
        <f t="shared" si="4"/>
        <v>0.5257731958762887</v>
      </c>
      <c r="I10" s="6"/>
      <c r="J10" s="42"/>
      <c r="K10" s="42"/>
      <c r="L10" s="38"/>
      <c r="N10" s="23"/>
      <c r="O10" s="21">
        <v>7</v>
      </c>
      <c r="P10" s="39">
        <f t="shared" si="0"/>
        <v>2125</v>
      </c>
      <c r="Q10" s="40">
        <f t="shared" si="1"/>
        <v>3323</v>
      </c>
      <c r="R10" s="50">
        <f t="shared" si="2"/>
        <v>0.563764705882353</v>
      </c>
    </row>
    <row r="11" spans="1:18" ht="13.5" thickBot="1">
      <c r="A11" s="21">
        <v>5</v>
      </c>
      <c r="B11" s="29" t="s">
        <v>8</v>
      </c>
      <c r="C11" s="6">
        <v>27</v>
      </c>
      <c r="D11" s="60">
        <f t="shared" si="5"/>
        <v>0.002616532609749007</v>
      </c>
      <c r="E11" s="67">
        <v>39</v>
      </c>
      <c r="F11" s="47">
        <f t="shared" si="6"/>
        <v>0.002213645135656715</v>
      </c>
      <c r="G11" s="53">
        <f t="shared" si="3"/>
        <v>12</v>
      </c>
      <c r="H11" s="50">
        <f t="shared" si="4"/>
        <v>0.4444444444444444</v>
      </c>
      <c r="I11" s="6"/>
      <c r="J11" s="42"/>
      <c r="K11" s="42"/>
      <c r="L11" s="38"/>
      <c r="N11" s="23"/>
      <c r="O11" s="20">
        <v>8</v>
      </c>
      <c r="P11" s="39">
        <f t="shared" si="0"/>
        <v>954</v>
      </c>
      <c r="Q11" s="40">
        <f t="shared" si="1"/>
        <v>1650</v>
      </c>
      <c r="R11" s="50">
        <f t="shared" si="2"/>
        <v>0.7295597484276729</v>
      </c>
    </row>
    <row r="12" spans="1:18" ht="13.5" thickBot="1">
      <c r="A12" s="20">
        <v>6</v>
      </c>
      <c r="B12" s="30" t="s">
        <v>14</v>
      </c>
      <c r="C12" s="8">
        <v>891</v>
      </c>
      <c r="D12" s="59">
        <f t="shared" si="5"/>
        <v>0.08634557612171723</v>
      </c>
      <c r="E12" s="69">
        <v>2913</v>
      </c>
      <c r="F12" s="48">
        <f t="shared" si="6"/>
        <v>0.16534226359405155</v>
      </c>
      <c r="G12" s="53">
        <f>E12-C12</f>
        <v>2022</v>
      </c>
      <c r="H12" s="50">
        <f t="shared" si="4"/>
        <v>2.2693602693602695</v>
      </c>
      <c r="I12" s="6"/>
      <c r="J12" s="42"/>
      <c r="K12" s="42"/>
      <c r="L12" s="38"/>
      <c r="N12" s="23"/>
      <c r="O12" s="21">
        <v>9</v>
      </c>
      <c r="P12" s="39">
        <f t="shared" si="0"/>
        <v>419</v>
      </c>
      <c r="Q12" s="40">
        <f t="shared" si="1"/>
        <v>592</v>
      </c>
      <c r="R12" s="50">
        <f t="shared" si="2"/>
        <v>0.4128878281622912</v>
      </c>
    </row>
    <row r="13" spans="1:18" ht="13.5" thickBot="1">
      <c r="A13" s="21">
        <v>7</v>
      </c>
      <c r="B13" s="29" t="s">
        <v>9</v>
      </c>
      <c r="C13" s="6">
        <v>2125</v>
      </c>
      <c r="D13" s="60">
        <f t="shared" si="5"/>
        <v>0.20593080724876442</v>
      </c>
      <c r="E13" s="67">
        <v>3323</v>
      </c>
      <c r="F13" s="47">
        <f t="shared" si="6"/>
        <v>0.1886139175842888</v>
      </c>
      <c r="G13" s="53">
        <f t="shared" si="3"/>
        <v>1198</v>
      </c>
      <c r="H13" s="50">
        <f t="shared" si="4"/>
        <v>0.563764705882353</v>
      </c>
      <c r="I13" s="6"/>
      <c r="J13" s="42"/>
      <c r="K13" s="42"/>
      <c r="L13" s="38"/>
      <c r="N13" s="23"/>
      <c r="O13" s="20">
        <v>10</v>
      </c>
      <c r="P13" s="39">
        <f t="shared" si="0"/>
        <v>169</v>
      </c>
      <c r="Q13" s="40">
        <f t="shared" si="1"/>
        <v>242</v>
      </c>
      <c r="R13" s="50">
        <f t="shared" si="2"/>
        <v>0.4319526627218935</v>
      </c>
    </row>
    <row r="14" spans="1:18" ht="12.75">
      <c r="A14" s="20">
        <v>8</v>
      </c>
      <c r="B14" s="30" t="s">
        <v>10</v>
      </c>
      <c r="C14" s="8">
        <v>954</v>
      </c>
      <c r="D14" s="59">
        <f t="shared" si="5"/>
        <v>0.09245081887779824</v>
      </c>
      <c r="E14" s="69">
        <v>1650</v>
      </c>
      <c r="F14" s="48">
        <f t="shared" si="6"/>
        <v>0.09365421727778409</v>
      </c>
      <c r="G14" s="53">
        <f t="shared" si="3"/>
        <v>696</v>
      </c>
      <c r="H14" s="50">
        <f t="shared" si="4"/>
        <v>0.7295597484276729</v>
      </c>
      <c r="I14" s="6"/>
      <c r="J14" s="42"/>
      <c r="K14" s="42"/>
      <c r="L14" s="38"/>
      <c r="N14" s="23"/>
      <c r="O14" s="20">
        <v>11</v>
      </c>
      <c r="P14" s="39">
        <f t="shared" si="0"/>
        <v>3422</v>
      </c>
      <c r="Q14" s="40">
        <f t="shared" si="1"/>
        <v>5049</v>
      </c>
      <c r="R14" s="50">
        <f t="shared" si="2"/>
        <v>0.4754529514903565</v>
      </c>
    </row>
    <row r="15" spans="1:14" ht="12.75">
      <c r="A15" s="21">
        <v>9</v>
      </c>
      <c r="B15" s="29" t="s">
        <v>11</v>
      </c>
      <c r="C15" s="6">
        <v>419</v>
      </c>
      <c r="D15" s="60">
        <f t="shared" si="5"/>
        <v>0.040604709758697545</v>
      </c>
      <c r="E15" s="67">
        <v>592</v>
      </c>
      <c r="F15" s="47">
        <f t="shared" si="6"/>
        <v>0.03360199795663526</v>
      </c>
      <c r="G15" s="53">
        <f t="shared" si="3"/>
        <v>173</v>
      </c>
      <c r="H15" s="50">
        <f t="shared" si="4"/>
        <v>0.4128878281622912</v>
      </c>
      <c r="I15" s="6"/>
      <c r="J15" s="42"/>
      <c r="K15" s="42"/>
      <c r="L15" s="38"/>
      <c r="N15" s="23"/>
    </row>
    <row r="16" spans="1:14" ht="12.75">
      <c r="A16" s="20">
        <v>10</v>
      </c>
      <c r="B16" s="13" t="s">
        <v>12</v>
      </c>
      <c r="C16" s="8">
        <v>169</v>
      </c>
      <c r="D16" s="59">
        <f t="shared" si="5"/>
        <v>0.016377555964725263</v>
      </c>
      <c r="E16" s="69">
        <v>242</v>
      </c>
      <c r="F16" s="48">
        <f t="shared" si="6"/>
        <v>0.013735951867408332</v>
      </c>
      <c r="G16" s="53">
        <f t="shared" si="3"/>
        <v>73</v>
      </c>
      <c r="H16" s="50">
        <f t="shared" si="4"/>
        <v>0.4319526627218935</v>
      </c>
      <c r="I16" s="6"/>
      <c r="J16" s="42"/>
      <c r="K16" s="42"/>
      <c r="L16" s="38"/>
      <c r="N16" s="23"/>
    </row>
    <row r="17" spans="1:14" ht="13.5" thickBot="1">
      <c r="A17" s="20">
        <v>11</v>
      </c>
      <c r="B17" s="14" t="s">
        <v>13</v>
      </c>
      <c r="C17" s="6">
        <v>3422</v>
      </c>
      <c r="D17" s="60">
        <f t="shared" si="5"/>
        <v>0.3316212811318926</v>
      </c>
      <c r="E17" s="67">
        <v>5049</v>
      </c>
      <c r="F17" s="47">
        <f t="shared" si="6"/>
        <v>0.2865819048700193</v>
      </c>
      <c r="G17" s="63">
        <f t="shared" si="3"/>
        <v>1627</v>
      </c>
      <c r="H17" s="51">
        <f t="shared" si="4"/>
        <v>0.4754529514903565</v>
      </c>
      <c r="I17" s="6"/>
      <c r="J17" s="42"/>
      <c r="K17" s="42"/>
      <c r="L17" s="38"/>
      <c r="N17" s="23"/>
    </row>
    <row r="18" spans="1:14" ht="13.5" thickBot="1">
      <c r="A18" s="36"/>
      <c r="B18" s="31" t="s">
        <v>0</v>
      </c>
      <c r="C18" s="34">
        <f>SUM(C7:C17)</f>
        <v>10319</v>
      </c>
      <c r="D18" s="32">
        <f t="shared" si="5"/>
        <v>1</v>
      </c>
      <c r="E18" s="33">
        <f>SUM(E7:E17)</f>
        <v>17618</v>
      </c>
      <c r="F18" s="35">
        <f t="shared" si="6"/>
        <v>1</v>
      </c>
      <c r="G18" s="64">
        <f t="shared" si="3"/>
        <v>7299</v>
      </c>
      <c r="H18" s="52">
        <f>(E18-C18)/C18</f>
        <v>0.7073359821688148</v>
      </c>
      <c r="I18" s="46"/>
      <c r="J18" s="10"/>
      <c r="K18" s="49"/>
      <c r="L18" s="11"/>
      <c r="N18" s="43"/>
    </row>
    <row r="19" spans="2:17" ht="12.75">
      <c r="B19" s="9"/>
      <c r="C19" s="9"/>
      <c r="D19" s="9"/>
      <c r="E19" s="10"/>
      <c r="F19" s="10"/>
      <c r="G19" s="10"/>
      <c r="H19" s="10"/>
      <c r="I19" s="10"/>
      <c r="J19" s="10"/>
      <c r="K19" s="11"/>
      <c r="L19" s="10"/>
      <c r="M19" s="10"/>
      <c r="N19" s="10"/>
      <c r="O19" s="11"/>
      <c r="Q19" s="23"/>
    </row>
    <row r="20" spans="2:17" ht="12.75">
      <c r="B20" s="9"/>
      <c r="C20" s="9"/>
      <c r="D20" s="9"/>
      <c r="E20" s="10"/>
      <c r="F20" s="10"/>
      <c r="G20" s="10"/>
      <c r="H20" s="10"/>
      <c r="I20" s="10"/>
      <c r="J20" s="10"/>
      <c r="K20" s="11"/>
      <c r="L20" s="10"/>
      <c r="M20" s="10"/>
      <c r="N20" s="10"/>
      <c r="O20" s="11"/>
      <c r="Q20" s="23"/>
    </row>
    <row r="21" spans="2:17" ht="12.75">
      <c r="B21" s="9"/>
      <c r="C21" s="9"/>
      <c r="D21" s="9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Q21" s="23"/>
    </row>
    <row r="22" ht="12.75">
      <c r="Q22" s="23"/>
    </row>
    <row r="23" ht="12.75">
      <c r="Q23" s="23"/>
    </row>
    <row r="24" ht="12.75">
      <c r="Q24" s="23"/>
    </row>
    <row r="25" ht="12.75">
      <c r="Q25" s="23"/>
    </row>
    <row r="26" ht="12.75">
      <c r="Q26" s="23"/>
    </row>
    <row r="27" ht="12.75">
      <c r="Q27" s="23"/>
    </row>
    <row r="28" ht="12.75">
      <c r="Q28" s="23"/>
    </row>
    <row r="29" ht="12.75">
      <c r="Q29" s="23"/>
    </row>
    <row r="30" ht="12.75">
      <c r="Q30" s="43"/>
    </row>
    <row r="31" ht="12.75">
      <c r="Q31" s="43"/>
    </row>
    <row r="32" ht="12.75">
      <c r="Q32" s="43"/>
    </row>
    <row r="33" ht="12.75">
      <c r="Q33" s="43"/>
    </row>
    <row r="34" ht="12.75">
      <c r="Q34" s="43"/>
    </row>
  </sheetData>
  <sheetProtection/>
  <mergeCells count="5">
    <mergeCell ref="G4:H4"/>
    <mergeCell ref="C3:H3"/>
    <mergeCell ref="C4:D4"/>
    <mergeCell ref="E4:F4"/>
    <mergeCell ref="A1:H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User</cp:lastModifiedBy>
  <cp:lastPrinted>2009-10-02T07:40:04Z</cp:lastPrinted>
  <dcterms:created xsi:type="dcterms:W3CDTF">2003-06-02T05:51:50Z</dcterms:created>
  <dcterms:modified xsi:type="dcterms:W3CDTF">2009-10-09T10:26:05Z</dcterms:modified>
  <cp:category/>
  <cp:version/>
  <cp:contentType/>
  <cp:contentStatus/>
</cp:coreProperties>
</file>