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  <sheet name="Sheet1" sheetId="2" r:id="rId2"/>
    <sheet name="Sheet2" sheetId="3" r:id="rId3"/>
    <sheet name="Sheet4" sheetId="4" r:id="rId4"/>
  </sheets>
  <definedNames>
    <definedName name="_xlnm.Print_Area" localSheetId="0">'Πινακάς 1'!$A$1:$L$57</definedName>
  </definedNames>
  <calcPr fullCalcOnLoad="1"/>
</workbook>
</file>

<file path=xl/sharedStrings.xml><?xml version="1.0" encoding="utf-8"?>
<sst xmlns="http://schemas.openxmlformats.org/spreadsheetml/2006/main" count="107" uniqueCount="39">
  <si>
    <t>ΜΗΝΑΣ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</si>
  <si>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</si>
  <si>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</si>
  <si>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</si>
  <si>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</si>
  <si>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</si>
  <si>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</si>
  <si>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</si>
  <si>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</si>
  <si>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</si>
  <si>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</si>
  <si>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</si>
  <si>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</si>
  <si>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</si>
  <si>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Αριθμός</t>
  </si>
  <si>
    <t>%</t>
  </si>
  <si>
    <t xml:space="preserve">           2 0 0 1</t>
  </si>
  <si>
    <t xml:space="preserve">            2 0 0 2</t>
  </si>
  <si>
    <t xml:space="preserve">            2 0 0 3</t>
  </si>
  <si>
    <t xml:space="preserve">          2 0 0 0</t>
  </si>
  <si>
    <t>ανεργία κατά μήνα -00,01,02,03 /ΕΣ</t>
  </si>
  <si>
    <t xml:space="preserve">ΠΙΝΑΚΑΣ 1: ΑΝΕΡΓΙΑ (ΑΡΙΘΜΟΣ ΚΑΙ ΠΟΣΟΣΤΟ) ΚΑΤΑ ΜΗΝΑ ΓΙΑ ΤΑ ΧΡΟΝΙΑ  2000, 2001,  2002 </t>
  </si>
  <si>
    <t xml:space="preserve">                    ΚΑΙ 2003</t>
  </si>
  <si>
    <t xml:space="preserve">ΠΙΝΑΚΑΣ 1: ΕΓΓΕΓΡΑΜΜΕΝΗ ΑΝΕΡΓΙΑ (ΑΡΙΘΜΟΣ ΚΑΙ ΠΟΣΟΣΤΟ) ΚΑΤΑ ΤΟΥΣ ΜΗΝΕΣ </t>
  </si>
  <si>
    <t>Μ.Ο.</t>
  </si>
  <si>
    <t xml:space="preserve">      2 0 0 2</t>
  </si>
  <si>
    <t xml:space="preserve">   2000-2002</t>
  </si>
  <si>
    <t xml:space="preserve">            2 0 0 4</t>
  </si>
  <si>
    <t xml:space="preserve">            2 0 0 5</t>
  </si>
  <si>
    <t xml:space="preserve">                   ΑΥΓΟΥΣΤΟ-ΣΕΠΤΕΜΒΡΙΟ ΓΙΑ ΤΑ ΧΡΟΝΙΑ   2000, 2001, 2002, 2003, 2004 ΚΑΙ 2005</t>
  </si>
  <si>
    <t>ΠΙΝΑΚΑΣ 1: ΕΓΓΕΓΡΑΜΜΕΝΗ ΑΝΕΡΓΙΑ (ΑΡΙΘΜΟΣ ΚΑΙ ΠΟΣΟΣΤΟ) ΚΑΤΑ ΜΗΝΑ</t>
  </si>
  <si>
    <t>Αρ.</t>
  </si>
  <si>
    <t>Μεταβολή 2008-2009</t>
  </si>
  <si>
    <t>ΓΙΑ ΤΑ ΧΡΟΝΙΑ 2006, 2007, 2008 ΚΑΙ 2009</t>
  </si>
  <si>
    <t>Μάιος</t>
  </si>
  <si>
    <t>Μέσος Όρος</t>
  </si>
  <si>
    <t>Μεταβολή 2006-2007</t>
  </si>
  <si>
    <t>Μεταβολή 2007-2008</t>
  </si>
  <si>
    <t>Μέσος Όρος 2006-2008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</si>
</sst>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#,##0_ ;\-#,##0\ "/>
    <numFmt numFmtId="198" formatCode="0.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8"/>
      <color indexed="8"/>
      <name val="Arial"/>
      <family val="0"/>
    </font>
    <font>
      <sz val="6.25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6.25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96" fontId="0" fillId="0" borderId="0" xfId="0" applyNumberFormat="1" applyAlignment="1">
      <alignment/>
    </xf>
    <xf numFmtId="3" fontId="0" fillId="0" borderId="0" xfId="0" applyNumberFormat="1" applyAlignment="1">
      <alignment/>
    </xf>
    <xf numFmtId="19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196" fontId="0" fillId="0" borderId="18" xfId="0" applyNumberFormat="1" applyFont="1" applyBorder="1" applyAlignment="1">
      <alignment/>
    </xf>
    <xf numFmtId="196" fontId="1" fillId="0" borderId="18" xfId="0" applyNumberFormat="1" applyFont="1" applyBorder="1" applyAlignment="1">
      <alignment/>
    </xf>
    <xf numFmtId="196" fontId="2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196" fontId="0" fillId="0" borderId="18" xfId="0" applyNumberFormat="1" applyBorder="1" applyAlignment="1">
      <alignment/>
    </xf>
    <xf numFmtId="0" fontId="1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196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0" fillId="0" borderId="23" xfId="0" applyNumberFormat="1" applyFont="1" applyBorder="1" applyAlignment="1">
      <alignment/>
    </xf>
    <xf numFmtId="196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96" fontId="0" fillId="0" borderId="19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96" fontId="0" fillId="0" borderId="26" xfId="0" applyNumberFormat="1" applyFont="1" applyBorder="1" applyAlignment="1">
      <alignment/>
    </xf>
    <xf numFmtId="196" fontId="0" fillId="0" borderId="27" xfId="0" applyNumberFormat="1" applyFont="1" applyBorder="1" applyAlignment="1">
      <alignment/>
    </xf>
    <xf numFmtId="196" fontId="0" fillId="0" borderId="28" xfId="0" applyNumberFormat="1" applyFont="1" applyBorder="1" applyAlignment="1">
      <alignment/>
    </xf>
    <xf numFmtId="196" fontId="0" fillId="0" borderId="28" xfId="0" applyNumberFormat="1" applyFont="1" applyFill="1" applyBorder="1" applyAlignment="1">
      <alignment/>
    </xf>
    <xf numFmtId="196" fontId="0" fillId="0" borderId="29" xfId="0" applyNumberFormat="1" applyFont="1" applyBorder="1" applyAlignment="1">
      <alignment/>
    </xf>
    <xf numFmtId="196" fontId="0" fillId="0" borderId="30" xfId="0" applyNumberFormat="1" applyFont="1" applyBorder="1" applyAlignment="1">
      <alignment/>
    </xf>
    <xf numFmtId="196" fontId="0" fillId="0" borderId="31" xfId="0" applyNumberFormat="1" applyFont="1" applyBorder="1" applyAlignment="1">
      <alignment/>
    </xf>
    <xf numFmtId="196" fontId="0" fillId="0" borderId="3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6" xfId="0" applyFont="1" applyBorder="1" applyAlignment="1">
      <alignment horizontal="center"/>
    </xf>
    <xf numFmtId="196" fontId="0" fillId="0" borderId="34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196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96" fontId="0" fillId="0" borderId="39" xfId="0" applyNumberFormat="1" applyFont="1" applyBorder="1" applyAlignment="1">
      <alignment/>
    </xf>
    <xf numFmtId="196" fontId="0" fillId="0" borderId="40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196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197" fontId="0" fillId="0" borderId="42" xfId="0" applyNumberFormat="1" applyFont="1" applyBorder="1" applyAlignment="1">
      <alignment/>
    </xf>
    <xf numFmtId="196" fontId="0" fillId="0" borderId="42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1" fillId="0" borderId="41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0" xfId="0" applyFont="1" applyAlignment="1">
      <alignment/>
    </xf>
    <xf numFmtId="196" fontId="0" fillId="0" borderId="42" xfId="59" applyNumberFormat="1" applyFont="1" applyBorder="1" applyAlignment="1">
      <alignment/>
    </xf>
    <xf numFmtId="196" fontId="0" fillId="0" borderId="41" xfId="59" applyNumberFormat="1" applyFont="1" applyBorder="1" applyAlignment="1">
      <alignment/>
    </xf>
    <xf numFmtId="196" fontId="0" fillId="0" borderId="41" xfId="0" applyNumberFormat="1" applyFont="1" applyBorder="1" applyAlignment="1">
      <alignment/>
    </xf>
    <xf numFmtId="197" fontId="0" fillId="0" borderId="41" xfId="0" applyNumberFormat="1" applyFont="1" applyBorder="1" applyAlignment="1">
      <alignment/>
    </xf>
    <xf numFmtId="0" fontId="1" fillId="21" borderId="41" xfId="0" applyFont="1" applyFill="1" applyBorder="1" applyAlignment="1">
      <alignment/>
    </xf>
    <xf numFmtId="196" fontId="0" fillId="21" borderId="41" xfId="59" applyNumberFormat="1" applyFont="1" applyFill="1" applyBorder="1" applyAlignment="1">
      <alignment/>
    </xf>
    <xf numFmtId="197" fontId="0" fillId="21" borderId="41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196" fontId="0" fillId="21" borderId="41" xfId="0" applyNumberFormat="1" applyFont="1" applyFill="1" applyBorder="1" applyAlignment="1">
      <alignment/>
    </xf>
    <xf numFmtId="3" fontId="0" fillId="21" borderId="41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οκτώ πρώτους μήνες για τα χρόνια 2006-2009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5"/>
          <c:w val="0.8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1'!$V$5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1'!$V$6:$V$14</c:f>
              <c:numCache>
                <c:ptCount val="9"/>
                <c:pt idx="0">
                  <c:v>15350</c:v>
                </c:pt>
                <c:pt idx="1">
                  <c:v>15294</c:v>
                </c:pt>
                <c:pt idx="2">
                  <c:v>13730</c:v>
                </c:pt>
                <c:pt idx="3">
                  <c:v>11363</c:v>
                </c:pt>
                <c:pt idx="4">
                  <c:v>11394</c:v>
                </c:pt>
                <c:pt idx="5">
                  <c:v>12658</c:v>
                </c:pt>
                <c:pt idx="6">
                  <c:v>13117</c:v>
                </c:pt>
                <c:pt idx="7">
                  <c:v>12852</c:v>
                </c:pt>
                <c:pt idx="8">
                  <c:v>11091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'Πινακάς 1'!$W$5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1'!$W$6:$W$14</c:f>
              <c:numCache>
                <c:ptCount val="9"/>
                <c:pt idx="0">
                  <c:v>15041</c:v>
                </c:pt>
                <c:pt idx="1">
                  <c:v>14816</c:v>
                </c:pt>
                <c:pt idx="2">
                  <c:v>12986</c:v>
                </c:pt>
                <c:pt idx="3">
                  <c:v>11419</c:v>
                </c:pt>
                <c:pt idx="4">
                  <c:v>10802</c:v>
                </c:pt>
                <c:pt idx="5">
                  <c:v>10727</c:v>
                </c:pt>
                <c:pt idx="6">
                  <c:v>12191</c:v>
                </c:pt>
                <c:pt idx="7">
                  <c:v>11783</c:v>
                </c:pt>
                <c:pt idx="8">
                  <c:v>9894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'Πινακάς 1'!$X$5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1'!$X$6:$X$14</c:f>
              <c:numCache>
                <c:ptCount val="9"/>
                <c:pt idx="0">
                  <c:v>13571</c:v>
                </c:pt>
                <c:pt idx="1">
                  <c:v>13280</c:v>
                </c:pt>
                <c:pt idx="2">
                  <c:v>12194</c:v>
                </c:pt>
                <c:pt idx="3">
                  <c:v>10462</c:v>
                </c:pt>
                <c:pt idx="4">
                  <c:v>9253</c:v>
                </c:pt>
                <c:pt idx="5">
                  <c:v>10509</c:v>
                </c:pt>
                <c:pt idx="6">
                  <c:v>11883</c:v>
                </c:pt>
                <c:pt idx="7">
                  <c:v>10801</c:v>
                </c:pt>
                <c:pt idx="8">
                  <c:v>10319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'Πινακάς 1'!$Y$5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1'!$Y$6:$Y$14</c:f>
              <c:numCache>
                <c:ptCount val="9"/>
                <c:pt idx="0">
                  <c:v>15786</c:v>
                </c:pt>
                <c:pt idx="1">
                  <c:v>16383</c:v>
                </c:pt>
                <c:pt idx="2">
                  <c:v>16806</c:v>
                </c:pt>
                <c:pt idx="3">
                  <c:v>16106</c:v>
                </c:pt>
                <c:pt idx="4">
                  <c:v>15158</c:v>
                </c:pt>
                <c:pt idx="5">
                  <c:v>16740</c:v>
                </c:pt>
                <c:pt idx="6">
                  <c:v>17989</c:v>
                </c:pt>
                <c:pt idx="7">
                  <c:v>17788</c:v>
                </c:pt>
                <c:pt idx="8">
                  <c:v>17618</c:v>
                </c:pt>
              </c:numCache>
            </c:numRef>
          </c:val>
          <c:smooth val="0"/>
        </c:ser>
        <c:marker val="1"/>
        <c:axId val="64901469"/>
        <c:axId val="47242310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auto val="1"/>
        <c:lblOffset val="100"/>
        <c:tickLblSkip val="1"/>
        <c:noMultiLvlLbl val="0"/>
      </c:catAx>
      <c:valAx>
        <c:axId val="4724231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"/>
          <c:y val="0.3375"/>
          <c:w val="0.10725"/>
          <c:h val="0.2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οκτώ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πρώτους μήνες  του 2009 σε σύγκριση με το μέσο όρο 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για τα χρόνια 2006-2008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975"/>
          <c:w val="0.909"/>
          <c:h val="0.695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1'!$Y$5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1'!$Y$6:$Y$14</c:f>
              <c:numCache>
                <c:ptCount val="9"/>
                <c:pt idx="0">
                  <c:v>15786</c:v>
                </c:pt>
                <c:pt idx="1">
                  <c:v>16383</c:v>
                </c:pt>
                <c:pt idx="2">
                  <c:v>16806</c:v>
                </c:pt>
                <c:pt idx="3">
                  <c:v>16106</c:v>
                </c:pt>
                <c:pt idx="4">
                  <c:v>15158</c:v>
                </c:pt>
                <c:pt idx="5">
                  <c:v>16740</c:v>
                </c:pt>
                <c:pt idx="6">
                  <c:v>17989</c:v>
                </c:pt>
                <c:pt idx="7">
                  <c:v>17788</c:v>
                </c:pt>
                <c:pt idx="8">
                  <c:v>17618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'Πινακάς 1'!$Z$5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1'!$U$6:$U$14</c:f>
              <c:strCache>
                <c:ptCount val="9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Μάιος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</c:strCache>
            </c:strRef>
          </c:cat>
          <c:val>
            <c:numRef>
              <c:f>'Πινακάς 1'!$Z$6:$Z$14</c:f>
              <c:numCache>
                <c:ptCount val="9"/>
                <c:pt idx="0">
                  <c:v>14654</c:v>
                </c:pt>
                <c:pt idx="1">
                  <c:v>14463.333333333334</c:v>
                </c:pt>
                <c:pt idx="2">
                  <c:v>12970</c:v>
                </c:pt>
                <c:pt idx="3">
                  <c:v>11081.333333333334</c:v>
                </c:pt>
                <c:pt idx="4">
                  <c:v>10483</c:v>
                </c:pt>
                <c:pt idx="5">
                  <c:v>11298</c:v>
                </c:pt>
                <c:pt idx="6">
                  <c:v>12397</c:v>
                </c:pt>
                <c:pt idx="7">
                  <c:v>11812</c:v>
                </c:pt>
                <c:pt idx="8">
                  <c:v>10434.666666666666</c:v>
                </c:pt>
              </c:numCache>
            </c:numRef>
          </c:val>
          <c:smooth val="0"/>
        </c:ser>
        <c:marker val="1"/>
        <c:axId val="22527607"/>
        <c:axId val="1421872"/>
      </c:line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7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86275"/>
          <c:w val="0.20675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Ανεργίας κατά μήνα για τα χρόνια 2000-2003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875"/>
          <c:w val="0.80225"/>
          <c:h val="0.75625"/>
        </c:manualLayout>
      </c:layout>
      <c:lineChart>
        <c:grouping val="standar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Sheet4!$A$2:$A$13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Μάϊος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Sheet4!$B$2:$B$13</c:f>
              <c:numCache>
                <c:ptCount val="12"/>
                <c:pt idx="0">
                  <c:v>0.043</c:v>
                </c:pt>
                <c:pt idx="1">
                  <c:v>0.043</c:v>
                </c:pt>
                <c:pt idx="2">
                  <c:v>0.041</c:v>
                </c:pt>
                <c:pt idx="3">
                  <c:v>0.036</c:v>
                </c:pt>
                <c:pt idx="4">
                  <c:v>0.032</c:v>
                </c:pt>
                <c:pt idx="5">
                  <c:v>0.031</c:v>
                </c:pt>
                <c:pt idx="6">
                  <c:v>0.033</c:v>
                </c:pt>
                <c:pt idx="7">
                  <c:v>0.033</c:v>
                </c:pt>
                <c:pt idx="8">
                  <c:v>0.03</c:v>
                </c:pt>
                <c:pt idx="9">
                  <c:v>0.028</c:v>
                </c:pt>
                <c:pt idx="10">
                  <c:v>0.034</c:v>
                </c:pt>
                <c:pt idx="11">
                  <c:v>0.035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Sheet4!$C$1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Sheet4!$A$2:$A$13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Μάϊος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Sheet4!$C$2:$C$13</c:f>
              <c:numCache>
                <c:ptCount val="12"/>
                <c:pt idx="0">
                  <c:v>0.038</c:v>
                </c:pt>
                <c:pt idx="1">
                  <c:v>0.036</c:v>
                </c:pt>
                <c:pt idx="2">
                  <c:v>0.03</c:v>
                </c:pt>
                <c:pt idx="3">
                  <c:v>0.026</c:v>
                </c:pt>
                <c:pt idx="4">
                  <c:v>0.025</c:v>
                </c:pt>
                <c:pt idx="5">
                  <c:v>0.028</c:v>
                </c:pt>
                <c:pt idx="6">
                  <c:v>0.03</c:v>
                </c:pt>
                <c:pt idx="7">
                  <c:v>0.029</c:v>
                </c:pt>
                <c:pt idx="8">
                  <c:v>0.027</c:v>
                </c:pt>
                <c:pt idx="9">
                  <c:v>0.028</c:v>
                </c:pt>
                <c:pt idx="10">
                  <c:v>0.035</c:v>
                </c:pt>
                <c:pt idx="11">
                  <c:v>0.037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Sheet4!$D$1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Sheet4!$A$2:$A$13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Μάϊος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Sheet4!$D$2:$D$13</c:f>
              <c:numCache>
                <c:ptCount val="12"/>
                <c:pt idx="0">
                  <c:v>0.042</c:v>
                </c:pt>
                <c:pt idx="1">
                  <c:v>0.041</c:v>
                </c:pt>
                <c:pt idx="2">
                  <c:v>0.035</c:v>
                </c:pt>
                <c:pt idx="3">
                  <c:v>0.03</c:v>
                </c:pt>
                <c:pt idx="4">
                  <c:v>0.026</c:v>
                </c:pt>
                <c:pt idx="5">
                  <c:v>0.029</c:v>
                </c:pt>
                <c:pt idx="6">
                  <c:v>0.031</c:v>
                </c:pt>
                <c:pt idx="7">
                  <c:v>0.031</c:v>
                </c:pt>
                <c:pt idx="8">
                  <c:v>0.029</c:v>
                </c:pt>
                <c:pt idx="9">
                  <c:v>0.029</c:v>
                </c:pt>
                <c:pt idx="10">
                  <c:v>0.036</c:v>
                </c:pt>
                <c:pt idx="11">
                  <c:v>0.039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Sheet4!$E$1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Sheet4!$A$2:$A$13</c:f>
              <c:strCache>
                <c:ptCount val="12"/>
                <c:pt idx="0">
                  <c:v>Ιανουάριος</c:v>
                </c:pt>
                <c:pt idx="1">
                  <c:v>Φεβρουάριος</c:v>
                </c:pt>
                <c:pt idx="2">
                  <c:v>Μάρτιος</c:v>
                </c:pt>
                <c:pt idx="3">
                  <c:v>Απρίλιος</c:v>
                </c:pt>
                <c:pt idx="4">
                  <c:v>Μάϊος</c:v>
                </c:pt>
                <c:pt idx="5">
                  <c:v>Ιούνιος</c:v>
                </c:pt>
                <c:pt idx="6">
                  <c:v>Ιούλιος</c:v>
                </c:pt>
                <c:pt idx="7">
                  <c:v>Αύγουστος</c:v>
                </c:pt>
                <c:pt idx="8">
                  <c:v>Σεπτέμβριος</c:v>
                </c:pt>
                <c:pt idx="9">
                  <c:v>Οκτώβριος</c:v>
                </c:pt>
                <c:pt idx="10">
                  <c:v>Νοέμβριος</c:v>
                </c:pt>
                <c:pt idx="11">
                  <c:v>Δεκέμβριος</c:v>
                </c:pt>
              </c:strCache>
            </c:strRef>
          </c:cat>
          <c:val>
            <c:numRef>
              <c:f>Sheet4!$E$2:$E$10</c:f>
              <c:numCache>
                <c:ptCount val="9"/>
                <c:pt idx="0">
                  <c:v>0.042</c:v>
                </c:pt>
                <c:pt idx="1">
                  <c:v>0.041</c:v>
                </c:pt>
                <c:pt idx="2">
                  <c:v>0.038</c:v>
                </c:pt>
                <c:pt idx="3">
                  <c:v>0.035</c:v>
                </c:pt>
                <c:pt idx="4">
                  <c:v>0.03</c:v>
                </c:pt>
                <c:pt idx="5">
                  <c:v>0.033</c:v>
                </c:pt>
                <c:pt idx="6">
                  <c:v>0.036</c:v>
                </c:pt>
                <c:pt idx="7">
                  <c:v>0.034</c:v>
                </c:pt>
                <c:pt idx="8">
                  <c:v>0.031</c:v>
                </c:pt>
              </c:numCache>
            </c:numRef>
          </c:val>
          <c:smooth val="0"/>
        </c:ser>
        <c:marker val="1"/>
        <c:axId val="12796849"/>
        <c:axId val="48062778"/>
      </c:lineChart>
      <c:catAx>
        <c:axId val="1279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Μήνας</a:t>
                </a:r>
              </a:p>
            </c:rich>
          </c:tx>
          <c:layout>
            <c:manualLayout>
              <c:xMode val="factor"/>
              <c:yMode val="factor"/>
              <c:x val="0.076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6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00425"/>
          <c:w val="0.119"/>
          <c:h val="0.2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Ποσοστό Ανεργίας κατά τους μήνες Αύγουστο-Σεπτέμβριο των χρόνων 2000-2003</a:t>
            </a:r>
          </a:p>
        </c:rich>
      </c:tx>
      <c:layout/>
      <c:spPr>
        <a:noFill/>
        <a:ln>
          <a:noFill/>
        </a:ln>
      </c:spPr>
    </c:title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4675"/>
          <c:w val="0.812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Sheet2!$M$37</c:f>
              <c:strCache>
                <c:ptCount val="1"/>
                <c:pt idx="0">
                  <c:v>Αύγουστος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Sheet2!$N$36:$Q$36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Sheet2!$N$37:$Q$37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Sheet2!$M$38</c:f>
              <c:strCache>
                <c:ptCount val="1"/>
                <c:pt idx="0">
                  <c:v>Σεπτέμβριος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Sheet2!$N$36:$Q$36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Sheet2!$N$38:$Q$38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29911819"/>
        <c:axId val="770916"/>
      </c:bar3D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1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13475"/>
          <c:w val="0.143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142875</xdr:rowOff>
    </xdr:from>
    <xdr:to>
      <xdr:col>11</xdr:col>
      <xdr:colOff>295275</xdr:colOff>
      <xdr:row>36</xdr:row>
      <xdr:rowOff>133350</xdr:rowOff>
    </xdr:to>
    <xdr:graphicFrame>
      <xdr:nvGraphicFramePr>
        <xdr:cNvPr id="1" name="Chart 10"/>
        <xdr:cNvGraphicFramePr/>
      </xdr:nvGraphicFramePr>
      <xdr:xfrm>
        <a:off x="47625" y="3200400"/>
        <a:ext cx="59817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37</xdr:row>
      <xdr:rowOff>104775</xdr:rowOff>
    </xdr:from>
    <xdr:to>
      <xdr:col>11</xdr:col>
      <xdr:colOff>304800</xdr:colOff>
      <xdr:row>53</xdr:row>
      <xdr:rowOff>142875</xdr:rowOff>
    </xdr:to>
    <xdr:graphicFrame>
      <xdr:nvGraphicFramePr>
        <xdr:cNvPr id="2" name="Chart 10"/>
        <xdr:cNvGraphicFramePr/>
      </xdr:nvGraphicFramePr>
      <xdr:xfrm>
        <a:off x="28575" y="6400800"/>
        <a:ext cx="60102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123825</xdr:rowOff>
    </xdr:from>
    <xdr:to>
      <xdr:col>11</xdr:col>
      <xdr:colOff>0</xdr:colOff>
      <xdr:row>26</xdr:row>
      <xdr:rowOff>57150</xdr:rowOff>
    </xdr:to>
    <xdr:graphicFrame>
      <xdr:nvGraphicFramePr>
        <xdr:cNvPr id="1" name="Chart 6"/>
        <xdr:cNvGraphicFramePr/>
      </xdr:nvGraphicFramePr>
      <xdr:xfrm>
        <a:off x="0" y="1362075"/>
        <a:ext cx="58388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57150</xdr:rowOff>
    </xdr:from>
    <xdr:to>
      <xdr:col>11</xdr:col>
      <xdr:colOff>0</xdr:colOff>
      <xdr:row>48</xdr:row>
      <xdr:rowOff>104775</xdr:rowOff>
    </xdr:to>
    <xdr:graphicFrame>
      <xdr:nvGraphicFramePr>
        <xdr:cNvPr id="2" name="Chart 9"/>
        <xdr:cNvGraphicFramePr/>
      </xdr:nvGraphicFramePr>
      <xdr:xfrm>
        <a:off x="0" y="4857750"/>
        <a:ext cx="58388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="75" zoomScaleNormal="75" zoomScalePageLayoutView="0" workbookViewId="0" topLeftCell="A22">
      <selection activeCell="P14" sqref="P14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13" width="7.00390625" style="0" customWidth="1"/>
    <col min="14" max="14" width="8.57421875" style="0" customWidth="1"/>
    <col min="15" max="15" width="6.8515625" style="0" customWidth="1"/>
    <col min="16" max="24" width="8.28125" style="0" customWidth="1"/>
    <col min="25" max="26" width="13.57421875" style="0" customWidth="1"/>
  </cols>
  <sheetData>
    <row r="1" spans="1:15" ht="12.75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77"/>
      <c r="N1" s="77"/>
      <c r="O1" s="77"/>
    </row>
    <row r="2" spans="1:15" ht="12.75">
      <c r="A2" s="1" t="s">
        <v>33</v>
      </c>
      <c r="B2" s="1"/>
      <c r="C2" s="1"/>
      <c r="D2" s="1"/>
      <c r="E2" s="1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3.5" thickBot="1">
      <c r="A3" s="1"/>
      <c r="B3" s="1"/>
      <c r="C3" s="1"/>
      <c r="D3" s="1"/>
      <c r="E3" s="1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1" ht="27.75" customHeight="1" thickBot="1">
      <c r="A4" s="7"/>
      <c r="B4" s="85">
        <v>2006</v>
      </c>
      <c r="C4" s="85">
        <v>2007</v>
      </c>
      <c r="D4" s="93" t="s">
        <v>36</v>
      </c>
      <c r="E4" s="94"/>
      <c r="F4" s="85">
        <v>2008</v>
      </c>
      <c r="G4" s="93" t="s">
        <v>37</v>
      </c>
      <c r="H4" s="94"/>
      <c r="I4" s="85">
        <v>2009</v>
      </c>
      <c r="J4" s="93" t="s">
        <v>32</v>
      </c>
      <c r="K4" s="94"/>
    </row>
    <row r="5" spans="1:26" ht="13.5" thickBot="1">
      <c r="A5" s="62" t="s">
        <v>0</v>
      </c>
      <c r="B5" s="70" t="s">
        <v>31</v>
      </c>
      <c r="C5" s="70" t="s">
        <v>31</v>
      </c>
      <c r="D5" s="70" t="s">
        <v>31</v>
      </c>
      <c r="E5" s="70" t="s">
        <v>15</v>
      </c>
      <c r="F5" s="70" t="s">
        <v>31</v>
      </c>
      <c r="G5" s="70" t="s">
        <v>31</v>
      </c>
      <c r="H5" s="70" t="s">
        <v>15</v>
      </c>
      <c r="I5" s="70" t="s">
        <v>31</v>
      </c>
      <c r="J5" s="70" t="s">
        <v>31</v>
      </c>
      <c r="K5" s="70" t="s">
        <v>15</v>
      </c>
      <c r="V5">
        <v>2006</v>
      </c>
      <c r="W5">
        <v>2007</v>
      </c>
      <c r="X5">
        <v>2008</v>
      </c>
      <c r="Y5">
        <v>2009</v>
      </c>
      <c r="Z5" t="s">
        <v>38</v>
      </c>
    </row>
    <row r="6" spans="1:26" ht="13.5" thickBot="1">
      <c r="A6" s="71" t="s">
        <v>1</v>
      </c>
      <c r="B6" s="74">
        <v>15350</v>
      </c>
      <c r="C6" s="74">
        <v>15041</v>
      </c>
      <c r="D6" s="72">
        <f aca="true" t="shared" si="0" ref="D6:D15">C6-B6</f>
        <v>-309</v>
      </c>
      <c r="E6" s="78">
        <f>D6/B6</f>
        <v>-0.02013029315960912</v>
      </c>
      <c r="F6" s="74">
        <v>13571</v>
      </c>
      <c r="G6" s="72">
        <f>F6-C6</f>
        <v>-1470</v>
      </c>
      <c r="H6" s="78">
        <f>G6/C6</f>
        <v>-0.0977328635064158</v>
      </c>
      <c r="I6" s="74">
        <v>15786</v>
      </c>
      <c r="J6" s="72">
        <f>I6-F6</f>
        <v>2215</v>
      </c>
      <c r="K6" s="78">
        <f>J6/F6</f>
        <v>0.16321568049517354</v>
      </c>
      <c r="U6" s="75" t="s">
        <v>1</v>
      </c>
      <c r="V6" s="88">
        <f>B6</f>
        <v>15350</v>
      </c>
      <c r="W6" s="76">
        <f>C6</f>
        <v>15041</v>
      </c>
      <c r="X6" s="76">
        <f>F6</f>
        <v>13571</v>
      </c>
      <c r="Y6" s="76">
        <f>I6</f>
        <v>15786</v>
      </c>
      <c r="Z6" s="4">
        <f>AVERAGE(V6:X6)</f>
        <v>14654</v>
      </c>
    </row>
    <row r="7" spans="1:26" ht="13.5" thickBot="1">
      <c r="A7" s="71" t="s">
        <v>2</v>
      </c>
      <c r="B7" s="74">
        <v>15294</v>
      </c>
      <c r="C7" s="74">
        <v>14816</v>
      </c>
      <c r="D7" s="72">
        <f t="shared" si="0"/>
        <v>-478</v>
      </c>
      <c r="E7" s="73">
        <f aca="true" t="shared" si="1" ref="E7:E15">D7/B7</f>
        <v>-0.03125408656989669</v>
      </c>
      <c r="F7" s="74">
        <v>13280</v>
      </c>
      <c r="G7" s="72">
        <f aca="true" t="shared" si="2" ref="G7:G15">F7-C7</f>
        <v>-1536</v>
      </c>
      <c r="H7" s="73">
        <f aca="true" t="shared" si="3" ref="H7:H15">G7/C7</f>
        <v>-0.10367170626349892</v>
      </c>
      <c r="I7" s="74">
        <v>16383</v>
      </c>
      <c r="J7" s="72">
        <f aca="true" t="shared" si="4" ref="J7:J15">I7-F7</f>
        <v>3103</v>
      </c>
      <c r="K7" s="78">
        <f aca="true" t="shared" si="5" ref="K7:K15">J7/F7</f>
        <v>0.23365963855421687</v>
      </c>
      <c r="U7" s="71" t="s">
        <v>2</v>
      </c>
      <c r="V7" s="88">
        <f aca="true" t="shared" si="6" ref="V7:V14">B7</f>
        <v>15294</v>
      </c>
      <c r="W7" s="76">
        <f aca="true" t="shared" si="7" ref="W7:W14">C7</f>
        <v>14816</v>
      </c>
      <c r="X7" s="76">
        <f aca="true" t="shared" si="8" ref="X7:X14">F7</f>
        <v>13280</v>
      </c>
      <c r="Y7" s="76">
        <f aca="true" t="shared" si="9" ref="Y7:Y14">I7</f>
        <v>16383</v>
      </c>
      <c r="Z7" s="4">
        <f aca="true" t="shared" si="10" ref="Z7:Z12">AVERAGE(V7:X7)</f>
        <v>14463.333333333334</v>
      </c>
    </row>
    <row r="8" spans="1:26" ht="13.5" thickBot="1">
      <c r="A8" s="71" t="s">
        <v>3</v>
      </c>
      <c r="B8" s="74">
        <v>13730</v>
      </c>
      <c r="C8" s="74">
        <v>12986</v>
      </c>
      <c r="D8" s="72">
        <f t="shared" si="0"/>
        <v>-744</v>
      </c>
      <c r="E8" s="73">
        <f t="shared" si="1"/>
        <v>-0.054187909686817186</v>
      </c>
      <c r="F8" s="74">
        <v>12194</v>
      </c>
      <c r="G8" s="72">
        <f t="shared" si="2"/>
        <v>-792</v>
      </c>
      <c r="H8" s="73">
        <f t="shared" si="3"/>
        <v>-0.0609887571230556</v>
      </c>
      <c r="I8" s="74">
        <v>16806</v>
      </c>
      <c r="J8" s="72">
        <f t="shared" si="4"/>
        <v>4612</v>
      </c>
      <c r="K8" s="78">
        <f t="shared" si="5"/>
        <v>0.3782187961292439</v>
      </c>
      <c r="U8" s="71" t="s">
        <v>3</v>
      </c>
      <c r="V8" s="88">
        <f t="shared" si="6"/>
        <v>13730</v>
      </c>
      <c r="W8" s="76">
        <f t="shared" si="7"/>
        <v>12986</v>
      </c>
      <c r="X8" s="76">
        <f t="shared" si="8"/>
        <v>12194</v>
      </c>
      <c r="Y8" s="76">
        <f t="shared" si="9"/>
        <v>16806</v>
      </c>
      <c r="Z8" s="4">
        <f t="shared" si="10"/>
        <v>12970</v>
      </c>
    </row>
    <row r="9" spans="1:26" ht="13.5" thickBot="1">
      <c r="A9" s="71" t="s">
        <v>4</v>
      </c>
      <c r="B9" s="74">
        <v>11363</v>
      </c>
      <c r="C9" s="74">
        <v>11419</v>
      </c>
      <c r="D9" s="72">
        <f t="shared" si="0"/>
        <v>56</v>
      </c>
      <c r="E9" s="73">
        <f t="shared" si="1"/>
        <v>0.004928275983455074</v>
      </c>
      <c r="F9" s="74">
        <v>10462</v>
      </c>
      <c r="G9" s="72">
        <f t="shared" si="2"/>
        <v>-957</v>
      </c>
      <c r="H9" s="73">
        <f t="shared" si="3"/>
        <v>-0.08380768893948683</v>
      </c>
      <c r="I9" s="74">
        <v>16106</v>
      </c>
      <c r="J9" s="72">
        <f t="shared" si="4"/>
        <v>5644</v>
      </c>
      <c r="K9" s="78">
        <f t="shared" si="5"/>
        <v>0.5394761995794303</v>
      </c>
      <c r="U9" s="71" t="s">
        <v>4</v>
      </c>
      <c r="V9" s="88">
        <f t="shared" si="6"/>
        <v>11363</v>
      </c>
      <c r="W9" s="76">
        <f t="shared" si="7"/>
        <v>11419</v>
      </c>
      <c r="X9" s="76">
        <f t="shared" si="8"/>
        <v>10462</v>
      </c>
      <c r="Y9" s="76">
        <f t="shared" si="9"/>
        <v>16106</v>
      </c>
      <c r="Z9" s="4">
        <f t="shared" si="10"/>
        <v>11081.333333333334</v>
      </c>
    </row>
    <row r="10" spans="1:26" ht="13.5" thickBot="1">
      <c r="A10" s="75" t="s">
        <v>34</v>
      </c>
      <c r="B10" s="76">
        <v>11394</v>
      </c>
      <c r="C10" s="76">
        <v>10802</v>
      </c>
      <c r="D10" s="81">
        <f t="shared" si="0"/>
        <v>-592</v>
      </c>
      <c r="E10" s="80">
        <f t="shared" si="1"/>
        <v>-0.05195717044058276</v>
      </c>
      <c r="F10" s="76">
        <v>9253</v>
      </c>
      <c r="G10" s="81">
        <f t="shared" si="2"/>
        <v>-1549</v>
      </c>
      <c r="H10" s="80">
        <f t="shared" si="3"/>
        <v>-0.14339937048694687</v>
      </c>
      <c r="I10" s="76">
        <v>15158</v>
      </c>
      <c r="J10" s="81">
        <f t="shared" si="4"/>
        <v>5905</v>
      </c>
      <c r="K10" s="79">
        <f t="shared" si="5"/>
        <v>0.6381714038690155</v>
      </c>
      <c r="U10" s="71" t="s">
        <v>34</v>
      </c>
      <c r="V10" s="88">
        <f t="shared" si="6"/>
        <v>11394</v>
      </c>
      <c r="W10" s="76">
        <f t="shared" si="7"/>
        <v>10802</v>
      </c>
      <c r="X10" s="76">
        <f t="shared" si="8"/>
        <v>9253</v>
      </c>
      <c r="Y10" s="76">
        <f t="shared" si="9"/>
        <v>15158</v>
      </c>
      <c r="Z10" s="4">
        <f t="shared" si="10"/>
        <v>10483</v>
      </c>
    </row>
    <row r="11" spans="1:26" ht="13.5" thickBot="1">
      <c r="A11" s="75" t="s">
        <v>6</v>
      </c>
      <c r="B11" s="76">
        <v>12658</v>
      </c>
      <c r="C11" s="76">
        <v>10727</v>
      </c>
      <c r="D11" s="81">
        <f t="shared" si="0"/>
        <v>-1931</v>
      </c>
      <c r="E11" s="80">
        <f t="shared" si="1"/>
        <v>-0.15255174593142676</v>
      </c>
      <c r="F11" s="76">
        <v>10509</v>
      </c>
      <c r="G11" s="81">
        <f t="shared" si="2"/>
        <v>-218</v>
      </c>
      <c r="H11" s="80">
        <f t="shared" si="3"/>
        <v>-0.02032255057331966</v>
      </c>
      <c r="I11" s="76">
        <v>16740</v>
      </c>
      <c r="J11" s="81">
        <f t="shared" si="4"/>
        <v>6231</v>
      </c>
      <c r="K11" s="79">
        <f t="shared" si="5"/>
        <v>0.5929203539823009</v>
      </c>
      <c r="U11" s="75" t="s">
        <v>6</v>
      </c>
      <c r="V11" s="88">
        <f t="shared" si="6"/>
        <v>12658</v>
      </c>
      <c r="W11" s="76">
        <f t="shared" si="7"/>
        <v>10727</v>
      </c>
      <c r="X11" s="76">
        <f t="shared" si="8"/>
        <v>10509</v>
      </c>
      <c r="Y11" s="76">
        <f t="shared" si="9"/>
        <v>16740</v>
      </c>
      <c r="Z11" s="4">
        <f t="shared" si="10"/>
        <v>11298</v>
      </c>
    </row>
    <row r="12" spans="1:26" ht="13.5" thickBot="1">
      <c r="A12" s="75" t="s">
        <v>7</v>
      </c>
      <c r="B12" s="76">
        <v>13117</v>
      </c>
      <c r="C12" s="76">
        <v>12191</v>
      </c>
      <c r="D12" s="81">
        <f t="shared" si="0"/>
        <v>-926</v>
      </c>
      <c r="E12" s="80">
        <f t="shared" si="1"/>
        <v>-0.07059541053594572</v>
      </c>
      <c r="F12" s="76">
        <v>11883</v>
      </c>
      <c r="G12" s="81">
        <f t="shared" si="2"/>
        <v>-308</v>
      </c>
      <c r="H12" s="80">
        <f t="shared" si="3"/>
        <v>-0.02526453941432204</v>
      </c>
      <c r="I12" s="76">
        <v>17989</v>
      </c>
      <c r="J12" s="81">
        <f t="shared" si="4"/>
        <v>6106</v>
      </c>
      <c r="K12" s="79">
        <f t="shared" si="5"/>
        <v>0.5138433055625684</v>
      </c>
      <c r="U12" s="75" t="s">
        <v>7</v>
      </c>
      <c r="V12" s="88">
        <f t="shared" si="6"/>
        <v>13117</v>
      </c>
      <c r="W12" s="76">
        <f t="shared" si="7"/>
        <v>12191</v>
      </c>
      <c r="X12" s="76">
        <f t="shared" si="8"/>
        <v>11883</v>
      </c>
      <c r="Y12" s="76">
        <f t="shared" si="9"/>
        <v>17989</v>
      </c>
      <c r="Z12" s="4">
        <f t="shared" si="10"/>
        <v>12397</v>
      </c>
    </row>
    <row r="13" spans="1:26" ht="13.5" thickBot="1">
      <c r="A13" s="75" t="s">
        <v>8</v>
      </c>
      <c r="B13" s="76">
        <v>12852</v>
      </c>
      <c r="C13" s="76">
        <v>11783</v>
      </c>
      <c r="D13" s="81">
        <f t="shared" si="0"/>
        <v>-1069</v>
      </c>
      <c r="E13" s="80">
        <f>D13/B13</f>
        <v>-0.08317771553065671</v>
      </c>
      <c r="F13" s="76">
        <v>10801</v>
      </c>
      <c r="G13" s="81">
        <f>F13-C13</f>
        <v>-982</v>
      </c>
      <c r="H13" s="80">
        <f>G13/C13</f>
        <v>-0.08334040566918442</v>
      </c>
      <c r="I13" s="76">
        <v>17788</v>
      </c>
      <c r="J13" s="81">
        <f>I13-F13</f>
        <v>6987</v>
      </c>
      <c r="K13" s="79">
        <f>J13/F13</f>
        <v>0.6468845477270623</v>
      </c>
      <c r="U13" s="91" t="str">
        <f>A13</f>
        <v>Αύγουστος</v>
      </c>
      <c r="V13" s="92">
        <f t="shared" si="6"/>
        <v>12852</v>
      </c>
      <c r="W13" s="10">
        <f t="shared" si="7"/>
        <v>11783</v>
      </c>
      <c r="X13" s="10">
        <f t="shared" si="8"/>
        <v>10801</v>
      </c>
      <c r="Y13" s="10">
        <f t="shared" si="9"/>
        <v>17788</v>
      </c>
      <c r="Z13" s="4">
        <f>AVERAGE(V13:X13)</f>
        <v>11812</v>
      </c>
    </row>
    <row r="14" spans="1:26" ht="13.5" thickBot="1">
      <c r="A14" s="75" t="s">
        <v>9</v>
      </c>
      <c r="B14" s="76">
        <v>11091</v>
      </c>
      <c r="C14" s="76">
        <v>9894</v>
      </c>
      <c r="D14" s="81">
        <f t="shared" si="0"/>
        <v>-1197</v>
      </c>
      <c r="E14" s="80">
        <f>D14/B14</f>
        <v>-0.10792534487422234</v>
      </c>
      <c r="F14" s="76">
        <v>10319</v>
      </c>
      <c r="G14" s="81">
        <f>F14-C14</f>
        <v>425</v>
      </c>
      <c r="H14" s="80">
        <f>G14/C14</f>
        <v>0.0429553264604811</v>
      </c>
      <c r="I14" s="76">
        <v>17618</v>
      </c>
      <c r="J14" s="81">
        <f>I14-F14</f>
        <v>7299</v>
      </c>
      <c r="K14" s="79">
        <f>J14/F14</f>
        <v>0.7073359821688148</v>
      </c>
      <c r="U14" s="91" t="str">
        <f>A14</f>
        <v>Σεπτέμβριος</v>
      </c>
      <c r="V14" s="92">
        <f t="shared" si="6"/>
        <v>11091</v>
      </c>
      <c r="W14" s="10">
        <f t="shared" si="7"/>
        <v>9894</v>
      </c>
      <c r="X14" s="10">
        <f t="shared" si="8"/>
        <v>10319</v>
      </c>
      <c r="Y14" s="10">
        <f t="shared" si="9"/>
        <v>17618</v>
      </c>
      <c r="Z14" s="4">
        <f>AVERAGE(V14:X14)</f>
        <v>10434.666666666666</v>
      </c>
    </row>
    <row r="15" spans="1:25" ht="13.5" thickBot="1">
      <c r="A15" s="82" t="s">
        <v>35</v>
      </c>
      <c r="B15" s="87">
        <f>AVERAGE(B6:B14)</f>
        <v>12983.222222222223</v>
      </c>
      <c r="C15" s="87">
        <f>AVERAGE(C6:C14)</f>
        <v>12184.333333333334</v>
      </c>
      <c r="D15" s="84">
        <f t="shared" si="0"/>
        <v>-798.8888888888887</v>
      </c>
      <c r="E15" s="86">
        <f t="shared" si="1"/>
        <v>-0.06153240506979091</v>
      </c>
      <c r="F15" s="87">
        <f>AVERAGE(F6:F14)</f>
        <v>11363.555555555555</v>
      </c>
      <c r="G15" s="84">
        <f t="shared" si="2"/>
        <v>-820.7777777777792</v>
      </c>
      <c r="H15" s="86">
        <f t="shared" si="3"/>
        <v>-0.06736337190745868</v>
      </c>
      <c r="I15" s="87">
        <f>AVERAGE(I6:I14)</f>
        <v>16708.222222222223</v>
      </c>
      <c r="J15" s="84">
        <f t="shared" si="4"/>
        <v>5344.666666666668</v>
      </c>
      <c r="K15" s="83">
        <f t="shared" si="5"/>
        <v>0.47033401126408025</v>
      </c>
      <c r="U15" s="91"/>
      <c r="V15" s="92"/>
      <c r="W15" s="10"/>
      <c r="X15" s="10"/>
      <c r="Y15" s="4"/>
    </row>
    <row r="16" spans="2:25" ht="12.75">
      <c r="B16" s="4"/>
      <c r="C16" s="4"/>
      <c r="D16" s="4"/>
      <c r="E16" s="4"/>
      <c r="F16" s="4"/>
      <c r="G16" s="4"/>
      <c r="H16" s="4"/>
      <c r="I16" s="4"/>
      <c r="U16" s="91"/>
      <c r="V16" s="92"/>
      <c r="W16" s="10"/>
      <c r="X16" s="10"/>
      <c r="Y16" s="90"/>
    </row>
    <row r="17" spans="2:24" ht="12.75">
      <c r="B17" s="89"/>
      <c r="C17" s="89"/>
      <c r="F17" s="89"/>
      <c r="I17" s="89"/>
      <c r="U17" s="91"/>
      <c r="V17" s="92"/>
      <c r="W17" s="10"/>
      <c r="X17" s="10"/>
    </row>
    <row r="18" spans="21:24" ht="12.75">
      <c r="U18" s="91"/>
      <c r="V18" s="92"/>
      <c r="W18" s="10"/>
      <c r="X18" s="10"/>
    </row>
    <row r="19" ht="12.75">
      <c r="W19" s="10"/>
    </row>
  </sheetData>
  <sheetProtection/>
  <mergeCells count="4">
    <mergeCell ref="J4:K4"/>
    <mergeCell ref="D4:E4"/>
    <mergeCell ref="G4:H4"/>
    <mergeCell ref="A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">
      <selection activeCell="L4" sqref="L4"/>
    </sheetView>
  </sheetViews>
  <sheetFormatPr defaultColWidth="9.140625" defaultRowHeight="12.75"/>
  <cols>
    <col min="1" max="1" width="13.28125" style="1" customWidth="1"/>
    <col min="2" max="2" width="9.140625" style="1" customWidth="1"/>
    <col min="3" max="3" width="9.421875" style="1" customWidth="1"/>
  </cols>
  <sheetData>
    <row r="1" ht="12.75">
      <c r="A1" s="1" t="s">
        <v>21</v>
      </c>
    </row>
    <row r="2" ht="13.5" thickBot="1">
      <c r="A2" s="1" t="s">
        <v>22</v>
      </c>
    </row>
    <row r="3" spans="1:13" s="1" customFormat="1" ht="15.75" thickBot="1">
      <c r="A3" s="7"/>
      <c r="B3" s="21" t="s">
        <v>19</v>
      </c>
      <c r="C3" s="22"/>
      <c r="D3" s="23" t="s">
        <v>16</v>
      </c>
      <c r="E3" s="23"/>
      <c r="F3" s="21" t="s">
        <v>17</v>
      </c>
      <c r="G3" s="22"/>
      <c r="H3" s="23" t="s">
        <v>18</v>
      </c>
      <c r="I3" s="22"/>
      <c r="J3" s="23" t="s">
        <v>27</v>
      </c>
      <c r="K3" s="22"/>
      <c r="L3" s="23" t="s">
        <v>28</v>
      </c>
      <c r="M3" s="22"/>
    </row>
    <row r="4" spans="1:13" s="1" customFormat="1" ht="15.75" thickBot="1">
      <c r="A4" s="12" t="s">
        <v>0</v>
      </c>
      <c r="B4" s="19" t="s">
        <v>14</v>
      </c>
      <c r="C4" s="24" t="s">
        <v>15</v>
      </c>
      <c r="D4" s="20" t="s">
        <v>14</v>
      </c>
      <c r="E4" s="24" t="s">
        <v>15</v>
      </c>
      <c r="F4" s="19" t="s">
        <v>14</v>
      </c>
      <c r="G4" s="24" t="s">
        <v>15</v>
      </c>
      <c r="H4" s="20" t="s">
        <v>14</v>
      </c>
      <c r="I4" s="24" t="s">
        <v>15</v>
      </c>
      <c r="J4" s="20" t="s">
        <v>14</v>
      </c>
      <c r="K4" s="24" t="s">
        <v>15</v>
      </c>
      <c r="L4" s="20" t="s">
        <v>14</v>
      </c>
      <c r="M4" s="24" t="s">
        <v>15</v>
      </c>
    </row>
    <row r="5" spans="1:13" ht="12.75">
      <c r="A5" s="8"/>
      <c r="B5" s="8"/>
      <c r="C5" s="25"/>
      <c r="D5" s="9"/>
      <c r="E5" s="29"/>
      <c r="F5" s="14"/>
      <c r="G5" s="30"/>
      <c r="H5" s="11"/>
      <c r="I5" s="30"/>
      <c r="J5" s="11"/>
      <c r="K5" s="30"/>
      <c r="L5" s="11"/>
      <c r="M5" s="30"/>
    </row>
    <row r="6" spans="1:13" ht="12.75">
      <c r="A6" s="8" t="s">
        <v>1</v>
      </c>
      <c r="B6" s="15">
        <v>13447</v>
      </c>
      <c r="C6" s="26">
        <v>0.043</v>
      </c>
      <c r="D6" s="10">
        <v>11907</v>
      </c>
      <c r="E6" s="26">
        <v>0.038</v>
      </c>
      <c r="F6" s="15">
        <v>13360</v>
      </c>
      <c r="G6" s="26">
        <v>0.042</v>
      </c>
      <c r="H6" s="10">
        <v>13779</v>
      </c>
      <c r="I6" s="26">
        <v>0.042</v>
      </c>
      <c r="J6" s="10">
        <v>13779</v>
      </c>
      <c r="K6" s="26">
        <v>0.042</v>
      </c>
      <c r="L6" s="10">
        <v>13779</v>
      </c>
      <c r="M6" s="26">
        <v>0.042</v>
      </c>
    </row>
    <row r="7" spans="1:13" ht="12.75">
      <c r="A7" s="31"/>
      <c r="B7" s="32"/>
      <c r="C7" s="33"/>
      <c r="D7" s="34"/>
      <c r="E7" s="33"/>
      <c r="F7" s="32"/>
      <c r="G7" s="33"/>
      <c r="H7" s="34"/>
      <c r="I7" s="33"/>
      <c r="J7" s="34"/>
      <c r="K7" s="33"/>
      <c r="L7" s="34"/>
      <c r="M7" s="33"/>
    </row>
    <row r="8" spans="1:13" ht="12.75">
      <c r="A8" s="35" t="s">
        <v>2</v>
      </c>
      <c r="B8" s="36">
        <v>13590</v>
      </c>
      <c r="C8" s="37">
        <v>0.043</v>
      </c>
      <c r="D8" s="38">
        <v>11015</v>
      </c>
      <c r="E8" s="37">
        <v>0.036</v>
      </c>
      <c r="F8" s="36">
        <v>13067</v>
      </c>
      <c r="G8" s="37">
        <v>0.041</v>
      </c>
      <c r="H8" s="38">
        <v>13516</v>
      </c>
      <c r="I8" s="37">
        <v>0.041</v>
      </c>
      <c r="J8" s="38">
        <v>13516</v>
      </c>
      <c r="K8" s="37">
        <v>0.041</v>
      </c>
      <c r="L8" s="38">
        <v>13516</v>
      </c>
      <c r="M8" s="37">
        <v>0.041</v>
      </c>
    </row>
    <row r="9" spans="1:13" ht="12.75">
      <c r="A9" s="8"/>
      <c r="B9" s="15"/>
      <c r="C9" s="26"/>
      <c r="D9" s="10"/>
      <c r="E9" s="26"/>
      <c r="F9" s="15"/>
      <c r="G9" s="26"/>
      <c r="H9" s="10"/>
      <c r="I9" s="26"/>
      <c r="J9" s="10"/>
      <c r="K9" s="26"/>
      <c r="L9" s="10"/>
      <c r="M9" s="26"/>
    </row>
    <row r="10" spans="1:13" ht="12.75">
      <c r="A10" s="8" t="s">
        <v>3</v>
      </c>
      <c r="B10" s="15">
        <v>12738</v>
      </c>
      <c r="C10" s="26">
        <v>0.041</v>
      </c>
      <c r="D10" s="10">
        <v>9403</v>
      </c>
      <c r="E10" s="26">
        <v>0.03</v>
      </c>
      <c r="F10" s="15">
        <v>11046</v>
      </c>
      <c r="G10" s="26">
        <v>0.035</v>
      </c>
      <c r="H10" s="10">
        <v>12650</v>
      </c>
      <c r="I10" s="26">
        <v>0.038</v>
      </c>
      <c r="J10" s="10">
        <v>12650</v>
      </c>
      <c r="K10" s="26">
        <v>0.038</v>
      </c>
      <c r="L10" s="10">
        <v>12650</v>
      </c>
      <c r="M10" s="26">
        <v>0.038</v>
      </c>
    </row>
    <row r="11" spans="1:13" ht="12.75">
      <c r="A11" s="31"/>
      <c r="B11" s="32"/>
      <c r="C11" s="33"/>
      <c r="D11" s="34"/>
      <c r="E11" s="33"/>
      <c r="F11" s="32"/>
      <c r="G11" s="33"/>
      <c r="H11" s="34"/>
      <c r="I11" s="33"/>
      <c r="J11" s="34"/>
      <c r="K11" s="33"/>
      <c r="L11" s="34"/>
      <c r="M11" s="33"/>
    </row>
    <row r="12" spans="1:13" ht="12.75">
      <c r="A12" s="35" t="s">
        <v>4</v>
      </c>
      <c r="B12" s="36">
        <v>11208</v>
      </c>
      <c r="C12" s="37">
        <v>0.036</v>
      </c>
      <c r="D12" s="38">
        <v>8145</v>
      </c>
      <c r="E12" s="37">
        <v>0.026</v>
      </c>
      <c r="F12" s="36">
        <v>9483</v>
      </c>
      <c r="G12" s="37">
        <v>0.03</v>
      </c>
      <c r="H12" s="38">
        <v>11532</v>
      </c>
      <c r="I12" s="37">
        <v>0.035</v>
      </c>
      <c r="J12" s="38">
        <v>11532</v>
      </c>
      <c r="K12" s="37">
        <v>0.035</v>
      </c>
      <c r="L12" s="38">
        <v>11532</v>
      </c>
      <c r="M12" s="37">
        <v>0.035</v>
      </c>
    </row>
    <row r="13" spans="1:13" ht="12.75">
      <c r="A13" s="8"/>
      <c r="B13" s="15"/>
      <c r="C13" s="26"/>
      <c r="D13" s="10"/>
      <c r="E13" s="26"/>
      <c r="F13" s="15"/>
      <c r="G13" s="26"/>
      <c r="H13" s="10"/>
      <c r="I13" s="26"/>
      <c r="J13" s="10"/>
      <c r="K13" s="26"/>
      <c r="L13" s="10"/>
      <c r="M13" s="26"/>
    </row>
    <row r="14" spans="1:13" ht="12.75">
      <c r="A14" s="8" t="s">
        <v>5</v>
      </c>
      <c r="B14" s="15">
        <v>9964</v>
      </c>
      <c r="C14" s="26">
        <v>0.032</v>
      </c>
      <c r="D14" s="10">
        <v>7822</v>
      </c>
      <c r="E14" s="26">
        <v>0.025</v>
      </c>
      <c r="F14" s="15">
        <v>8405</v>
      </c>
      <c r="G14" s="26">
        <v>0.026</v>
      </c>
      <c r="H14" s="10">
        <v>9969</v>
      </c>
      <c r="I14" s="26">
        <v>0.03</v>
      </c>
      <c r="J14" s="10">
        <v>9969</v>
      </c>
      <c r="K14" s="26">
        <v>0.03</v>
      </c>
      <c r="L14" s="10">
        <v>9969</v>
      </c>
      <c r="M14" s="26">
        <v>0.03</v>
      </c>
    </row>
    <row r="15" spans="1:13" ht="12.75">
      <c r="A15" s="31"/>
      <c r="B15" s="32"/>
      <c r="C15" s="33"/>
      <c r="D15" s="34"/>
      <c r="E15" s="33"/>
      <c r="F15" s="32"/>
      <c r="G15" s="33"/>
      <c r="H15" s="34"/>
      <c r="I15" s="33"/>
      <c r="J15" s="34"/>
      <c r="K15" s="33"/>
      <c r="L15" s="34"/>
      <c r="M15" s="33"/>
    </row>
    <row r="16" spans="1:13" ht="12.75">
      <c r="A16" s="35" t="s">
        <v>6</v>
      </c>
      <c r="B16" s="36">
        <v>9772</v>
      </c>
      <c r="C16" s="37">
        <v>0.031</v>
      </c>
      <c r="D16" s="38">
        <v>8644</v>
      </c>
      <c r="E16" s="37">
        <v>0.028</v>
      </c>
      <c r="F16" s="36">
        <v>9166</v>
      </c>
      <c r="G16" s="37">
        <v>0.029</v>
      </c>
      <c r="H16" s="38">
        <v>10897</v>
      </c>
      <c r="I16" s="37">
        <v>0.033</v>
      </c>
      <c r="J16" s="38">
        <v>10897</v>
      </c>
      <c r="K16" s="37">
        <v>0.033</v>
      </c>
      <c r="L16" s="38">
        <v>10897</v>
      </c>
      <c r="M16" s="37">
        <v>0.033</v>
      </c>
    </row>
    <row r="17" spans="1:13" ht="12.75">
      <c r="A17" s="8"/>
      <c r="B17" s="15"/>
      <c r="C17" s="26"/>
      <c r="D17" s="10"/>
      <c r="E17" s="26"/>
      <c r="F17" s="15"/>
      <c r="G17" s="26"/>
      <c r="H17" s="10"/>
      <c r="I17" s="26"/>
      <c r="J17" s="10"/>
      <c r="K17" s="26"/>
      <c r="L17" s="10"/>
      <c r="M17" s="26"/>
    </row>
    <row r="18" spans="1:13" ht="12.75">
      <c r="A18" s="8" t="s">
        <v>7</v>
      </c>
      <c r="B18" s="15">
        <v>10435</v>
      </c>
      <c r="C18" s="26">
        <v>0.033</v>
      </c>
      <c r="D18" s="10">
        <v>9249</v>
      </c>
      <c r="E18" s="26">
        <v>0.03</v>
      </c>
      <c r="F18" s="15">
        <v>10023</v>
      </c>
      <c r="G18" s="26">
        <v>0.031</v>
      </c>
      <c r="H18" s="10">
        <v>12093</v>
      </c>
      <c r="I18" s="26">
        <v>0.036</v>
      </c>
      <c r="J18" s="10">
        <v>12093</v>
      </c>
      <c r="K18" s="26">
        <v>0.036</v>
      </c>
      <c r="L18" s="10">
        <v>12093</v>
      </c>
      <c r="M18" s="26">
        <v>0.036</v>
      </c>
    </row>
    <row r="19" spans="1:13" ht="12.75">
      <c r="A19" s="31"/>
      <c r="B19" s="32"/>
      <c r="C19" s="33"/>
      <c r="D19" s="34"/>
      <c r="E19" s="33"/>
      <c r="F19" s="32"/>
      <c r="G19" s="33"/>
      <c r="H19" s="34"/>
      <c r="I19" s="33"/>
      <c r="J19" s="34"/>
      <c r="K19" s="33"/>
      <c r="L19" s="34"/>
      <c r="M19" s="33"/>
    </row>
    <row r="20" spans="1:13" ht="12.75">
      <c r="A20" s="35" t="s">
        <v>8</v>
      </c>
      <c r="B20" s="36">
        <v>10406</v>
      </c>
      <c r="C20" s="37">
        <v>0.033</v>
      </c>
      <c r="D20" s="38">
        <v>8976</v>
      </c>
      <c r="E20" s="37">
        <v>0.029</v>
      </c>
      <c r="F20" s="36">
        <v>9869</v>
      </c>
      <c r="G20" s="37">
        <v>0.031</v>
      </c>
      <c r="H20" s="38">
        <v>11290</v>
      </c>
      <c r="I20" s="37">
        <v>0.034</v>
      </c>
      <c r="J20" s="38">
        <v>11290</v>
      </c>
      <c r="K20" s="37">
        <v>0.034</v>
      </c>
      <c r="L20" s="38">
        <v>11290</v>
      </c>
      <c r="M20" s="37">
        <v>0.034</v>
      </c>
    </row>
    <row r="21" spans="1:13" ht="12.75">
      <c r="A21" s="8"/>
      <c r="B21" s="15"/>
      <c r="C21" s="26"/>
      <c r="D21" s="10"/>
      <c r="E21" s="26"/>
      <c r="F21" s="15"/>
      <c r="G21" s="26"/>
      <c r="H21" s="10"/>
      <c r="I21" s="26"/>
      <c r="J21" s="10"/>
      <c r="K21" s="26"/>
      <c r="L21" s="10"/>
      <c r="M21" s="26"/>
    </row>
    <row r="22" spans="1:13" ht="12.75">
      <c r="A22" s="8" t="s">
        <v>9</v>
      </c>
      <c r="B22" s="15">
        <v>9428</v>
      </c>
      <c r="C22" s="26">
        <v>0.03</v>
      </c>
      <c r="D22" s="10">
        <v>8502</v>
      </c>
      <c r="E22" s="26">
        <v>0.027</v>
      </c>
      <c r="F22" s="15">
        <v>9326</v>
      </c>
      <c r="G22" s="26">
        <v>0.029</v>
      </c>
      <c r="H22" s="10">
        <v>10506</v>
      </c>
      <c r="I22" s="26">
        <v>0.031</v>
      </c>
      <c r="J22" s="10">
        <v>10506</v>
      </c>
      <c r="K22" s="26">
        <v>0.031</v>
      </c>
      <c r="L22" s="10">
        <v>10506</v>
      </c>
      <c r="M22" s="26">
        <v>0.031</v>
      </c>
    </row>
    <row r="23" spans="1:13" ht="12.75">
      <c r="A23" s="31"/>
      <c r="B23" s="32"/>
      <c r="C23" s="33"/>
      <c r="D23" s="34"/>
      <c r="E23" s="33"/>
      <c r="F23" s="32"/>
      <c r="G23" s="33"/>
      <c r="H23" s="34"/>
      <c r="I23" s="33"/>
      <c r="J23" s="34"/>
      <c r="K23" s="33"/>
      <c r="L23" s="34"/>
      <c r="M23" s="33"/>
    </row>
    <row r="24" spans="1:13" ht="12.75">
      <c r="A24" s="35" t="s">
        <v>10</v>
      </c>
      <c r="B24" s="36">
        <v>8780</v>
      </c>
      <c r="C24" s="37">
        <v>0.028</v>
      </c>
      <c r="D24" s="38">
        <v>8610</v>
      </c>
      <c r="E24" s="37">
        <v>0.028</v>
      </c>
      <c r="F24" s="36">
        <v>9197</v>
      </c>
      <c r="G24" s="37">
        <v>0.029</v>
      </c>
      <c r="H24" s="38">
        <v>10134</v>
      </c>
      <c r="I24" s="37">
        <v>0.03</v>
      </c>
      <c r="J24" s="38">
        <v>10134</v>
      </c>
      <c r="K24" s="37">
        <v>0.03</v>
      </c>
      <c r="L24" s="38">
        <v>10134</v>
      </c>
      <c r="M24" s="37">
        <v>0.03</v>
      </c>
    </row>
    <row r="25" spans="1:13" ht="12.75">
      <c r="A25" s="8"/>
      <c r="B25" s="15"/>
      <c r="C25" s="26"/>
      <c r="D25" s="10"/>
      <c r="E25" s="26"/>
      <c r="F25" s="15"/>
      <c r="G25" s="26"/>
      <c r="H25" s="10"/>
      <c r="I25" s="26"/>
      <c r="J25" s="10"/>
      <c r="K25" s="26"/>
      <c r="L25" s="10"/>
      <c r="M25" s="26"/>
    </row>
    <row r="26" spans="1:13" ht="12.75">
      <c r="A26" s="8" t="s">
        <v>11</v>
      </c>
      <c r="B26" s="15">
        <v>10525</v>
      </c>
      <c r="C26" s="26">
        <v>0.034</v>
      </c>
      <c r="D26" s="10">
        <v>10916</v>
      </c>
      <c r="E26" s="26">
        <v>0.035</v>
      </c>
      <c r="F26" s="15">
        <v>11451</v>
      </c>
      <c r="G26" s="26">
        <v>0.036</v>
      </c>
      <c r="H26" s="10"/>
      <c r="I26" s="26"/>
      <c r="J26" s="10"/>
      <c r="K26" s="26"/>
      <c r="L26" s="10"/>
      <c r="M26" s="26"/>
    </row>
    <row r="27" spans="1:13" ht="12.75">
      <c r="A27" s="31"/>
      <c r="B27" s="32"/>
      <c r="C27" s="33"/>
      <c r="D27" s="34"/>
      <c r="E27" s="33"/>
      <c r="F27" s="32"/>
      <c r="G27" s="33"/>
      <c r="H27" s="34"/>
      <c r="I27" s="33"/>
      <c r="J27" s="34"/>
      <c r="K27" s="33"/>
      <c r="L27" s="34"/>
      <c r="M27" s="33"/>
    </row>
    <row r="28" spans="1:13" ht="13.5" thickBot="1">
      <c r="A28" s="19" t="s">
        <v>12</v>
      </c>
      <c r="B28" s="39">
        <v>10911</v>
      </c>
      <c r="C28" s="40">
        <v>0.035</v>
      </c>
      <c r="D28" s="41">
        <v>11365</v>
      </c>
      <c r="E28" s="40">
        <v>0.037</v>
      </c>
      <c r="F28" s="39">
        <v>12344</v>
      </c>
      <c r="G28" s="40">
        <v>0.039</v>
      </c>
      <c r="H28" s="41"/>
      <c r="I28" s="40"/>
      <c r="J28" s="41"/>
      <c r="K28" s="40"/>
      <c r="L28" s="41"/>
      <c r="M28" s="40"/>
    </row>
    <row r="29" spans="1:13" ht="12.75">
      <c r="A29" s="8"/>
      <c r="B29" s="18"/>
      <c r="C29" s="27"/>
      <c r="D29" s="11"/>
      <c r="E29" s="30"/>
      <c r="F29" s="16"/>
      <c r="G29" s="30"/>
      <c r="H29" s="11"/>
      <c r="I29" s="30"/>
      <c r="J29" s="11"/>
      <c r="K29" s="30"/>
      <c r="L29" s="11"/>
      <c r="M29" s="30"/>
    </row>
    <row r="30" spans="1:13" s="2" customFormat="1" ht="15.75" thickBot="1">
      <c r="A30" s="12" t="s">
        <v>13</v>
      </c>
      <c r="B30" s="17">
        <v>10934</v>
      </c>
      <c r="C30" s="28">
        <v>0.034</v>
      </c>
      <c r="D30" s="13">
        <v>9546</v>
      </c>
      <c r="E30" s="28">
        <v>0.03</v>
      </c>
      <c r="F30" s="17">
        <v>10561</v>
      </c>
      <c r="G30" s="28">
        <v>0.032</v>
      </c>
      <c r="H30" s="13"/>
      <c r="I30" s="28"/>
      <c r="J30" s="13"/>
      <c r="K30" s="28"/>
      <c r="L30" s="13"/>
      <c r="M30" s="28"/>
    </row>
    <row r="31" spans="3:9" ht="12.75">
      <c r="C31" s="5"/>
      <c r="H31" s="4"/>
      <c r="I31" s="3"/>
    </row>
    <row r="32" ht="12.75">
      <c r="A32" s="6" t="s">
        <v>20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zoomScalePageLayoutView="0" workbookViewId="0" topLeftCell="A1">
      <selection activeCell="A3" sqref="A3:O6"/>
    </sheetView>
  </sheetViews>
  <sheetFormatPr defaultColWidth="9.140625" defaultRowHeight="12.75"/>
  <cols>
    <col min="1" max="1" width="14.00390625" style="0" customWidth="1"/>
    <col min="2" max="2" width="8.57421875" style="0" customWidth="1"/>
    <col min="3" max="3" width="6.421875" style="0" customWidth="1"/>
    <col min="4" max="4" width="8.28125" style="0" customWidth="1"/>
    <col min="5" max="5" width="6.28125" style="0" customWidth="1"/>
    <col min="6" max="7" width="6.8515625" style="0" customWidth="1"/>
    <col min="8" max="8" width="7.8515625" style="0" customWidth="1"/>
    <col min="9" max="9" width="6.8515625" style="0" customWidth="1"/>
    <col min="10" max="10" width="8.140625" style="0" customWidth="1"/>
    <col min="11" max="11" width="7.421875" style="0" customWidth="1"/>
    <col min="13" max="13" width="11.00390625" style="0" customWidth="1"/>
  </cols>
  <sheetData>
    <row r="1" spans="1:2" ht="12.75">
      <c r="A1" s="1" t="s">
        <v>23</v>
      </c>
      <c r="B1" s="1"/>
    </row>
    <row r="2" spans="1:2" ht="13.5" thickBot="1">
      <c r="A2" s="1" t="s">
        <v>29</v>
      </c>
      <c r="B2" s="1"/>
    </row>
    <row r="3" spans="1:15" ht="15.75" thickBot="1">
      <c r="A3" s="7"/>
      <c r="B3" s="21" t="s">
        <v>19</v>
      </c>
      <c r="C3" s="22"/>
      <c r="D3" s="23" t="s">
        <v>16</v>
      </c>
      <c r="E3" s="23"/>
      <c r="F3" s="21" t="s">
        <v>25</v>
      </c>
      <c r="G3" s="22"/>
      <c r="H3" s="21" t="s">
        <v>26</v>
      </c>
      <c r="I3" s="22"/>
      <c r="J3" s="23" t="s">
        <v>18</v>
      </c>
      <c r="K3" s="22"/>
      <c r="L3" s="23" t="s">
        <v>27</v>
      </c>
      <c r="M3" s="22"/>
      <c r="N3" s="23" t="s">
        <v>28</v>
      </c>
      <c r="O3" s="22"/>
    </row>
    <row r="4" spans="1:15" ht="15.75" thickBot="1">
      <c r="A4" s="12" t="s">
        <v>0</v>
      </c>
      <c r="B4" s="51" t="s">
        <v>14</v>
      </c>
      <c r="C4" s="50" t="s">
        <v>15</v>
      </c>
      <c r="D4" s="51" t="s">
        <v>14</v>
      </c>
      <c r="E4" s="50" t="s">
        <v>15</v>
      </c>
      <c r="F4" s="51" t="s">
        <v>14</v>
      </c>
      <c r="G4" s="52" t="s">
        <v>15</v>
      </c>
      <c r="H4" s="54" t="s">
        <v>24</v>
      </c>
      <c r="I4" s="24" t="s">
        <v>15</v>
      </c>
      <c r="J4" s="51" t="s">
        <v>14</v>
      </c>
      <c r="K4" s="50" t="s">
        <v>15</v>
      </c>
      <c r="L4" s="51" t="s">
        <v>14</v>
      </c>
      <c r="M4" s="50" t="s">
        <v>15</v>
      </c>
      <c r="N4" s="51" t="s">
        <v>14</v>
      </c>
      <c r="O4" s="50" t="s">
        <v>15</v>
      </c>
    </row>
    <row r="5" spans="1:15" ht="13.5" thickBot="1">
      <c r="A5" s="56" t="s">
        <v>8</v>
      </c>
      <c r="B5" s="57">
        <v>10406</v>
      </c>
      <c r="C5" s="58">
        <v>0.033</v>
      </c>
      <c r="D5" s="59">
        <v>8976</v>
      </c>
      <c r="E5" s="58">
        <v>0.029</v>
      </c>
      <c r="F5" s="57">
        <v>9869</v>
      </c>
      <c r="G5" s="60">
        <v>0.031</v>
      </c>
      <c r="H5" s="55">
        <f>(B5+D5+F5)/3</f>
        <v>9750.333333333334</v>
      </c>
      <c r="I5" s="58">
        <v>0.031</v>
      </c>
      <c r="J5" s="59">
        <v>11290</v>
      </c>
      <c r="K5" s="58">
        <v>0.034</v>
      </c>
      <c r="L5" s="59">
        <v>11290</v>
      </c>
      <c r="M5" s="58">
        <v>0.034</v>
      </c>
      <c r="N5" s="59">
        <v>11290</v>
      </c>
      <c r="O5" s="58">
        <v>0.034</v>
      </c>
    </row>
    <row r="6" spans="1:15" ht="13.5" thickBot="1">
      <c r="A6" s="62" t="s">
        <v>9</v>
      </c>
      <c r="B6" s="63">
        <v>9428</v>
      </c>
      <c r="C6" s="64">
        <v>0.03</v>
      </c>
      <c r="D6" s="65">
        <v>8502</v>
      </c>
      <c r="E6" s="64">
        <v>0.027</v>
      </c>
      <c r="F6" s="63">
        <v>9326</v>
      </c>
      <c r="G6" s="64">
        <v>0.029</v>
      </c>
      <c r="H6" s="66">
        <f>(B6+D6+F6)/3</f>
        <v>9085.333333333334</v>
      </c>
      <c r="I6" s="64">
        <f>(C6+E6+G6)/3</f>
        <v>0.028666666666666663</v>
      </c>
      <c r="J6" s="65">
        <v>10506</v>
      </c>
      <c r="K6" s="64">
        <v>0.031</v>
      </c>
      <c r="L6" s="65">
        <v>10506</v>
      </c>
      <c r="M6" s="64">
        <v>0.031</v>
      </c>
      <c r="N6" s="65">
        <v>10506</v>
      </c>
      <c r="O6" s="64">
        <v>0.031</v>
      </c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28" spans="1:2" ht="12.75">
      <c r="A28" s="1"/>
      <c r="B28" s="1"/>
    </row>
    <row r="35" ht="13.5" thickBot="1"/>
    <row r="36" spans="14:17" ht="13.5" thickBot="1">
      <c r="N36" s="69">
        <v>2000</v>
      </c>
      <c r="O36" s="68">
        <v>2001</v>
      </c>
      <c r="P36" s="68">
        <v>2002</v>
      </c>
      <c r="Q36" s="67">
        <v>2003</v>
      </c>
    </row>
    <row r="37" spans="13:17" ht="12.75">
      <c r="M37" s="7" t="str">
        <f>A5</f>
        <v>Αύγουστος</v>
      </c>
      <c r="N37" s="61">
        <f>C5</f>
        <v>0.033</v>
      </c>
      <c r="O37" s="61">
        <f>E5</f>
        <v>0.029</v>
      </c>
      <c r="P37" s="61">
        <f>G5</f>
        <v>0.031</v>
      </c>
      <c r="Q37" s="61">
        <f>K5</f>
        <v>0.034</v>
      </c>
    </row>
    <row r="38" spans="13:17" ht="13.5" thickBot="1">
      <c r="M38" s="19" t="str">
        <f>A6</f>
        <v>Σεπτέμβριος</v>
      </c>
      <c r="N38" s="40">
        <f>C6</f>
        <v>0.03</v>
      </c>
      <c r="O38" s="40">
        <f>E6</f>
        <v>0.027</v>
      </c>
      <c r="P38" s="40">
        <f>G6</f>
        <v>0.029</v>
      </c>
      <c r="Q38" s="40">
        <f>K6</f>
        <v>0.031</v>
      </c>
    </row>
    <row r="39" ht="12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3.28125" style="0" customWidth="1"/>
  </cols>
  <sheetData>
    <row r="1" spans="1:7" ht="15.75" thickBot="1">
      <c r="A1" s="12"/>
      <c r="B1" s="21">
        <v>2000</v>
      </c>
      <c r="C1" s="23">
        <v>2001</v>
      </c>
      <c r="D1" s="21">
        <v>2002</v>
      </c>
      <c r="E1" s="23">
        <v>2003</v>
      </c>
      <c r="F1" s="23">
        <v>2004</v>
      </c>
      <c r="G1" s="23">
        <v>2005</v>
      </c>
    </row>
    <row r="2" spans="1:7" ht="12.75">
      <c r="A2" s="8" t="s">
        <v>1</v>
      </c>
      <c r="B2" s="26">
        <v>0.043</v>
      </c>
      <c r="C2" s="26">
        <v>0.038</v>
      </c>
      <c r="D2" s="47">
        <v>0.042</v>
      </c>
      <c r="E2" s="42">
        <v>0.042</v>
      </c>
      <c r="F2" s="42">
        <v>0.042</v>
      </c>
      <c r="G2" s="42">
        <v>0.042</v>
      </c>
    </row>
    <row r="3" spans="1:7" ht="12.75">
      <c r="A3" s="35" t="s">
        <v>2</v>
      </c>
      <c r="B3" s="37">
        <v>0.043</v>
      </c>
      <c r="C3" s="37">
        <v>0.036</v>
      </c>
      <c r="D3" s="46">
        <v>0.041</v>
      </c>
      <c r="E3" s="43">
        <v>0.041</v>
      </c>
      <c r="F3" s="43">
        <v>0.041</v>
      </c>
      <c r="G3" s="43">
        <v>0.041</v>
      </c>
    </row>
    <row r="4" spans="1:7" ht="12.75">
      <c r="A4" s="8" t="s">
        <v>3</v>
      </c>
      <c r="B4" s="26">
        <v>0.041</v>
      </c>
      <c r="C4" s="26">
        <v>0.03</v>
      </c>
      <c r="D4" s="47">
        <v>0.035</v>
      </c>
      <c r="E4" s="44">
        <v>0.038</v>
      </c>
      <c r="F4" s="44">
        <v>0.038</v>
      </c>
      <c r="G4" s="44">
        <v>0.038</v>
      </c>
    </row>
    <row r="5" spans="1:7" ht="12.75">
      <c r="A5" s="35" t="s">
        <v>4</v>
      </c>
      <c r="B5" s="37">
        <v>0.036</v>
      </c>
      <c r="C5" s="37">
        <v>0.026</v>
      </c>
      <c r="D5" s="46">
        <v>0.03</v>
      </c>
      <c r="E5" s="43">
        <v>0.035</v>
      </c>
      <c r="F5" s="43">
        <v>0.035</v>
      </c>
      <c r="G5" s="43">
        <v>0.035</v>
      </c>
    </row>
    <row r="6" spans="1:7" ht="12.75">
      <c r="A6" s="8" t="s">
        <v>5</v>
      </c>
      <c r="B6" s="26">
        <v>0.032</v>
      </c>
      <c r="C6" s="26">
        <v>0.025</v>
      </c>
      <c r="D6" s="47">
        <v>0.026</v>
      </c>
      <c r="E6" s="45">
        <v>0.03</v>
      </c>
      <c r="F6" s="45">
        <v>0.03</v>
      </c>
      <c r="G6" s="45">
        <v>0.03</v>
      </c>
    </row>
    <row r="7" spans="1:7" ht="12.75">
      <c r="A7" s="35" t="s">
        <v>6</v>
      </c>
      <c r="B7" s="37">
        <v>0.031</v>
      </c>
      <c r="C7" s="37">
        <v>0.028</v>
      </c>
      <c r="D7" s="46">
        <v>0.029</v>
      </c>
      <c r="E7" s="49">
        <v>0.033</v>
      </c>
      <c r="F7" s="49">
        <v>0.033</v>
      </c>
      <c r="G7" s="49">
        <v>0.033</v>
      </c>
    </row>
    <row r="8" spans="1:7" ht="12.75">
      <c r="A8" s="8" t="s">
        <v>7</v>
      </c>
      <c r="B8" s="26">
        <v>0.033</v>
      </c>
      <c r="C8" s="26">
        <v>0.03</v>
      </c>
      <c r="D8" s="47">
        <v>0.031</v>
      </c>
      <c r="E8" s="49">
        <v>0.036</v>
      </c>
      <c r="F8" s="49">
        <v>0.036</v>
      </c>
      <c r="G8" s="49">
        <v>0.036</v>
      </c>
    </row>
    <row r="9" spans="1:7" ht="12.75">
      <c r="A9" s="35" t="s">
        <v>8</v>
      </c>
      <c r="B9" s="37">
        <v>0.033</v>
      </c>
      <c r="C9" s="37">
        <v>0.029</v>
      </c>
      <c r="D9" s="46">
        <v>0.031</v>
      </c>
      <c r="E9" s="49">
        <v>0.034</v>
      </c>
      <c r="F9" s="49">
        <v>0.034</v>
      </c>
      <c r="G9" s="49">
        <v>0.034</v>
      </c>
    </row>
    <row r="10" spans="1:7" ht="12.75">
      <c r="A10" s="8" t="s">
        <v>9</v>
      </c>
      <c r="B10" s="26">
        <v>0.03</v>
      </c>
      <c r="C10" s="26">
        <v>0.027</v>
      </c>
      <c r="D10" s="47">
        <v>0.029</v>
      </c>
      <c r="E10" s="49">
        <v>0.031</v>
      </c>
      <c r="F10" s="49">
        <v>0.031</v>
      </c>
      <c r="G10" s="49">
        <v>0.031</v>
      </c>
    </row>
    <row r="11" spans="1:7" ht="12.75">
      <c r="A11" s="35" t="s">
        <v>10</v>
      </c>
      <c r="B11" s="37">
        <v>0.028</v>
      </c>
      <c r="C11" s="37">
        <v>0.028</v>
      </c>
      <c r="D11" s="46">
        <v>0.029</v>
      </c>
      <c r="E11" s="49">
        <v>0.03</v>
      </c>
      <c r="F11" s="49">
        <v>0.03</v>
      </c>
      <c r="G11" s="49">
        <v>0.03</v>
      </c>
    </row>
    <row r="12" spans="1:7" ht="12.75">
      <c r="A12" s="8" t="s">
        <v>11</v>
      </c>
      <c r="B12" s="26">
        <v>0.034</v>
      </c>
      <c r="C12" s="26">
        <v>0.035</v>
      </c>
      <c r="D12" s="47">
        <v>0.036</v>
      </c>
      <c r="E12" s="49"/>
      <c r="F12" s="49"/>
      <c r="G12" s="49"/>
    </row>
    <row r="13" spans="1:7" ht="13.5" thickBot="1">
      <c r="A13" s="19" t="s">
        <v>12</v>
      </c>
      <c r="B13" s="40">
        <v>0.035</v>
      </c>
      <c r="C13" s="40">
        <v>0.037</v>
      </c>
      <c r="D13" s="48">
        <v>0.039</v>
      </c>
      <c r="E13" s="53"/>
      <c r="F13" s="53"/>
      <c r="G13" s="5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2009-09-03T10:21:37Z</cp:lastPrinted>
  <dcterms:created xsi:type="dcterms:W3CDTF">2003-04-21T08:21:18Z</dcterms:created>
  <dcterms:modified xsi:type="dcterms:W3CDTF">2009-10-12T06:48:03Z</dcterms:modified>
  <cp:category/>
  <cp:version/>
  <cp:contentType/>
  <cp:contentStatus/>
</cp:coreProperties>
</file>